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definedNames>
    <definedName name="_GoBack" localSheetId="0">Лист1!$A$334</definedName>
    <definedName name="_GoBack" localSheetId="1">'Лист1 (2)'!$A$643</definedName>
    <definedName name="_TOC_250033" localSheetId="0">Лист1!$A$307</definedName>
    <definedName name="_TOC_250033" localSheetId="1">'Лист1 (2)'!$A$616</definedName>
    <definedName name="_TOC_250034" localSheetId="0">Лист1!$A$279</definedName>
    <definedName name="_TOC_250034" localSheetId="1">'Лист1 (2)'!$A$541</definedName>
    <definedName name="_TOC_250035" localSheetId="0">Лист1!$A$220</definedName>
    <definedName name="_TOC_250035" localSheetId="1">'Лист1 (2)'!$A$407</definedName>
    <definedName name="_TOC_250036" localSheetId="0">Лист1!$A$125</definedName>
    <definedName name="_TOC_250036" localSheetId="1">'Лист1 (2)'!$A$204</definedName>
    <definedName name="_TOC_250037" localSheetId="0">Лист1!$A$2</definedName>
    <definedName name="_TOC_250037" localSheetId="1">'Лист1 (2)'!$A$2</definedName>
    <definedName name="_TOC_250038" localSheetId="0">Лист1!$A$1</definedName>
    <definedName name="_TOC_250038" localSheetId="1">'Лист1 (2)'!$A$1</definedName>
    <definedName name="_xlnm.Print_Area" localSheetId="0">Лист1!$A$1:$M$333</definedName>
    <definedName name="_xlnm.Print_Area" localSheetId="1">'Лист1 (2)'!$A$1:$M$681</definedName>
  </definedNames>
  <calcPr calcId="125725"/>
</workbook>
</file>

<file path=xl/calcChain.xml><?xml version="1.0" encoding="utf-8"?>
<calcChain xmlns="http://schemas.openxmlformats.org/spreadsheetml/2006/main">
  <c r="P70" i="4"/>
  <c r="R620"/>
  <c r="Q620"/>
  <c r="P620"/>
  <c r="O620"/>
  <c r="R619"/>
  <c r="Q619"/>
  <c r="P619"/>
  <c r="O619"/>
  <c r="R618"/>
  <c r="Q618"/>
  <c r="P618"/>
  <c r="O618"/>
  <c r="S545"/>
  <c r="R545"/>
  <c r="Q545"/>
  <c r="P545"/>
  <c r="S544"/>
  <c r="R544"/>
  <c r="Q544"/>
  <c r="P544"/>
  <c r="S543"/>
  <c r="R543"/>
  <c r="Q543"/>
  <c r="P543"/>
  <c r="S478"/>
  <c r="R478"/>
  <c r="Q478"/>
  <c r="P478"/>
  <c r="O478"/>
  <c r="S477"/>
  <c r="R477"/>
  <c r="Q477"/>
  <c r="P477"/>
  <c r="O477"/>
  <c r="S476"/>
  <c r="R476"/>
  <c r="Q476"/>
  <c r="P476"/>
  <c r="O476"/>
  <c r="R411"/>
  <c r="Q411"/>
  <c r="P411"/>
  <c r="O411"/>
  <c r="R410"/>
  <c r="Q410"/>
  <c r="P410"/>
  <c r="O410"/>
  <c r="R409"/>
  <c r="Q409"/>
  <c r="P409"/>
  <c r="O409"/>
  <c r="R342"/>
  <c r="Q342"/>
  <c r="P342"/>
  <c r="O342"/>
  <c r="R341"/>
  <c r="Q341"/>
  <c r="P341"/>
  <c r="O341"/>
  <c r="R340"/>
  <c r="Q340"/>
  <c r="P340"/>
  <c r="O340"/>
  <c r="R279"/>
  <c r="Q279"/>
  <c r="P279"/>
  <c r="O279"/>
  <c r="R278"/>
  <c r="Q278"/>
  <c r="P278"/>
  <c r="O278"/>
  <c r="R277"/>
  <c r="Q277"/>
  <c r="P277"/>
  <c r="O277"/>
  <c r="S208"/>
  <c r="R208"/>
  <c r="Q208"/>
  <c r="P208"/>
  <c r="O208"/>
  <c r="S207"/>
  <c r="R207"/>
  <c r="Q207"/>
  <c r="P207"/>
  <c r="O207"/>
  <c r="S206"/>
  <c r="R206"/>
  <c r="Q206"/>
  <c r="P206"/>
  <c r="O206"/>
  <c r="P5"/>
  <c r="Q71"/>
  <c r="P71"/>
  <c r="O71"/>
  <c r="Q70"/>
  <c r="O70"/>
  <c r="Q69"/>
  <c r="P69"/>
  <c r="O69"/>
  <c r="P136"/>
  <c r="R137"/>
  <c r="Q137"/>
  <c r="P137"/>
  <c r="O137"/>
  <c r="R136"/>
  <c r="Q136"/>
  <c r="O136"/>
  <c r="R135"/>
  <c r="Q135"/>
  <c r="P135"/>
  <c r="O135"/>
  <c r="S4"/>
  <c r="R4"/>
  <c r="Q4"/>
  <c r="P4"/>
  <c r="O4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S6"/>
  <c r="R6"/>
  <c r="Q6"/>
  <c r="P6"/>
  <c r="O6"/>
  <c r="L6"/>
  <c r="S5"/>
  <c r="R5"/>
  <c r="Q5"/>
  <c r="O5"/>
  <c r="P6" i="1"/>
  <c r="Q6"/>
  <c r="R6"/>
  <c r="S6"/>
  <c r="S5"/>
  <c r="R5"/>
  <c r="Q5"/>
  <c r="P5"/>
  <c r="O6"/>
  <c r="O5"/>
  <c r="L6"/>
  <c r="L7"/>
  <c r="H52"/>
  <c r="J101"/>
  <c r="L139"/>
  <c r="J167"/>
  <c r="J195"/>
  <c r="J225"/>
  <c r="L254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11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283"/>
  <c r="K284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55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2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196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68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40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02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53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</calcChain>
</file>

<file path=xl/sharedStrings.xml><?xml version="1.0" encoding="utf-8"?>
<sst xmlns="http://schemas.openxmlformats.org/spreadsheetml/2006/main" count="872" uniqueCount="131">
  <si>
    <t>Экспресс-диагностика детей 4—5 лет (средняя группа)</t>
  </si>
  <si>
    <t>Социально-коммуникативное развитие</t>
  </si>
  <si>
    <t>ФИ ребенка</t>
  </si>
  <si>
    <t>Показатели развития ребенка в игровой деятельности</t>
  </si>
  <si>
    <t>Самостоятельно подбирает атрибуты к играм, использует предметы-заместители; активно видоизменяет имеющуюся игровую обстановку</t>
  </si>
  <si>
    <t>Участвует в распределении ролей в сюжетно-ролевых играх («Давай     играть, делать...»)</t>
  </si>
  <si>
    <t>В дидактических и подвижных играх подчиняется правилам</t>
  </si>
  <si>
    <t>В сюжетно-ролевой игре участвует в ролевом диалоге со сверстником (взрослым); возможны вариативные диалоги с игрушками</t>
  </si>
  <si>
    <t>Итог %</t>
  </si>
  <si>
    <t>Начало  года</t>
  </si>
  <si>
    <t>Конец года</t>
  </si>
  <si>
    <t>Начало года</t>
  </si>
  <si>
    <t>Конец    года</t>
  </si>
  <si>
    <t>I</t>
  </si>
  <si>
    <t>II</t>
  </si>
  <si>
    <t>Бардина Пелагея</t>
  </si>
  <si>
    <t>Бурковский Илья</t>
  </si>
  <si>
    <t>Волкова Лидия</t>
  </si>
  <si>
    <t>Демьянова Николь</t>
  </si>
  <si>
    <t>Загородняя Виктория</t>
  </si>
  <si>
    <t>Зейналова София</t>
  </si>
  <si>
    <t>Казакевич Степан</t>
  </si>
  <si>
    <t>Казакова Диана</t>
  </si>
  <si>
    <t>Карпов Андрей</t>
  </si>
  <si>
    <t>Колесников Святослав</t>
  </si>
  <si>
    <t>Курников Андрей</t>
  </si>
  <si>
    <t>Кругляков Павел</t>
  </si>
  <si>
    <t>Макарова Стефания</t>
  </si>
  <si>
    <t>Мальков Артём</t>
  </si>
  <si>
    <t>Нечипоренко Анна</t>
  </si>
  <si>
    <t>Никонорова Ира</t>
  </si>
  <si>
    <t>Раева Елизавета</t>
  </si>
  <si>
    <t>Сазонов Тихомир</t>
  </si>
  <si>
    <t>Смирнова Кристина</t>
  </si>
  <si>
    <t>Смолкова Есения</t>
  </si>
  <si>
    <t>Сергеев Герман</t>
  </si>
  <si>
    <t>Черноусова Соня</t>
  </si>
  <si>
    <t>Шарапов Максим</t>
  </si>
  <si>
    <t>Показатели развития ребенка в коммуникативной деятельности</t>
  </si>
  <si>
    <t>Адекватно реагирует на эмоции сверстников и взрослых (без напоминаний взрослого): сочувствует, откликается на просьбу, делает по- пытки пожалеть сверстника при необходимости, обнять его, помочь</t>
  </si>
  <si>
    <t>Начинает проявлять избирательность в выборе партнера во всех видах деятельности: делится игрушками, вступает в ролевой диалог и т.д.</t>
  </si>
  <si>
    <t>Проявляет коммуникативные умения: самостоятельно или по напоминанию взрослого здоровается, прощается; обращается на «вы» к взрослому, называет сверстника по имени; благодарит за помощь, угощение, игрушку; просит извинить, использует слова примирения («Давай мириться!», «Давай дружить!» и др.)</t>
  </si>
  <si>
    <t>Показатели развития ребенка в элементарной трудовой деятельности</t>
  </si>
  <si>
    <t>Умеет самостоятельно поддерживать порядок в шкафчике; готовить свое рабочее место и убирать его</t>
  </si>
  <si>
    <t>Старается выполнять обязанности дежурного</t>
  </si>
  <si>
    <t>Проявляет инициативу в помощи взрослым в разных видах труда в групповой комнате, на участке детского сада</t>
  </si>
  <si>
    <t>Владеет культурно-гигиеническими навыками и навыками самообслуживания: умеет самостоятельно одеваться, застегивать пуговицы и кнопки и др.</t>
  </si>
  <si>
    <t>Художественно-эстетическое развитие</t>
  </si>
  <si>
    <t>Показатели развития ребенка в изобразительной деятельности</t>
  </si>
  <si>
    <t>Рисует по образцу</t>
  </si>
  <si>
    <t>Лепит по образцу и</t>
  </si>
  <si>
    <t>Проявляет эмоцио-</t>
  </si>
  <si>
    <t>В аппликации создаёт</t>
  </si>
  <si>
    <t>Самостоятельно</t>
  </si>
  <si>
    <t>и показу предметы,</t>
  </si>
  <si>
    <t>показу предметы, со-</t>
  </si>
  <si>
    <t>нальную отзывчи-</t>
  </si>
  <si>
    <t xml:space="preserve">   изображение</t>
  </si>
  <si>
    <t>занимается изобра-</t>
  </si>
  <si>
    <t>узоры, явления при-</t>
  </si>
  <si>
    <t>стоящие из несколь-</t>
  </si>
  <si>
    <t>вость при воспри-</t>
  </si>
  <si>
    <t>предмета (узор) по</t>
  </si>
  <si>
    <t>зительной деятель-</t>
  </si>
  <si>
    <t>роды, растения, жи-</t>
  </si>
  <si>
    <t>ких частей разной</t>
  </si>
  <si>
    <t>ятии иллюстраций,</t>
  </si>
  <si>
    <t>образцу и показу</t>
  </si>
  <si>
    <t>ностью и выделяет</t>
  </si>
  <si>
    <t>вотных и др.</t>
  </si>
  <si>
    <t>формы; передает ха-</t>
  </si>
  <si>
    <t>произведений</t>
  </si>
  <si>
    <t>воспитателя</t>
  </si>
  <si>
    <t>конкретную цель</t>
  </si>
  <si>
    <t>рактерные признаки</t>
  </si>
  <si>
    <t xml:space="preserve">народного и  </t>
  </si>
  <si>
    <t>декоративно- прикадного</t>
  </si>
  <si>
    <t>(«Хочу нарисовать</t>
  </si>
  <si>
    <t>предметов</t>
  </si>
  <si>
    <t>искусства</t>
  </si>
  <si>
    <t>машину, слепить до-</t>
  </si>
  <si>
    <t>мик» и т.д.)</t>
  </si>
  <si>
    <t>Начало</t>
  </si>
  <si>
    <t>Конец</t>
  </si>
  <si>
    <t>года</t>
  </si>
  <si>
    <t>Показатели развития ребенка в конструировании</t>
  </si>
  <si>
    <t>Умеет конструировать постройки по образцу; выполнять элементарные пре- образования конструкции по условию взрослого</t>
  </si>
  <si>
    <t>По образцу и показу сгибает прямоугольный лист бумаги пополам, совмещая стороны и углы (флажки для украшения участка, открытка)</t>
  </si>
  <si>
    <t>По образцу и показу приклеивает к основной форме детали (к дому — окна, двери, трубу; к автобусу — колеса)</t>
  </si>
  <si>
    <t>По образцу и показу создает поделки из природного материала: листьев, шишек, каштанов, ореховой скорлу пы (лодочки, ежики и т.д.)</t>
  </si>
  <si>
    <t>Показатели развития ребенка в музыкальной деятельности</t>
  </si>
  <si>
    <t>Чисто интонирует попевки в пределах знакомых интервалов</t>
  </si>
  <si>
    <t>Выполняет танцевальные движения в соответствии с характером музыки</t>
  </si>
  <si>
    <t>Выразительно и музыкаль но исполняет несложные песни</t>
  </si>
  <si>
    <t>Музыкальный опыт, накопленный на занятиях, переносит в самостоятельную деятельность</t>
  </si>
  <si>
    <t>Речевое развитие</t>
  </si>
  <si>
    <t>Показатели в развитии речи</t>
  </si>
  <si>
    <t>По образцу воспитателя составляет описательный рас сказ из нескольких простых предложений по сюжетной картинке, игрушке</t>
  </si>
  <si>
    <t>Произносит все звуки, кроме сонорных ([р], [л])</t>
  </si>
  <si>
    <t>В диалоге со взрослым и сверстниками строит</t>
  </si>
  <si>
    <t>развернутые высказывания в соответствии с грамматическими нормами родного языка</t>
  </si>
  <si>
    <t>Проявляет интерес к играм  со словами, звуками, рифмой, проявляет словотворчество</t>
  </si>
  <si>
    <t>Показатели развития восприятия ребенком художественной литературы</t>
  </si>
  <si>
    <t>Проявляет интерес к детским книгам.</t>
  </si>
  <si>
    <t>Знает героев детских произведений. Может назвать любимую сказку</t>
  </si>
  <si>
    <t>Адекватно выражает свое отношение к действиям героев: испытывает симпатию к положительным ге роям и их действиям. Выражает негативное отношение к отрицательным героям</t>
  </si>
  <si>
    <t>Отвечает на вопросы по содержанию произведения</t>
  </si>
  <si>
    <t>Охотно участвует в драматизации художественных произведений</t>
  </si>
  <si>
    <t>Охотно читает наизусть стихи</t>
  </si>
  <si>
    <t>Физическое развитие</t>
  </si>
  <si>
    <t>Группа здоро- вья</t>
  </si>
  <si>
    <t>Показатели развития ребенка в двигательной деятельности</t>
  </si>
  <si>
    <t>Уверенно бросает и ловит мяч кистями рук. Отбивает мяч от земли одной и двумя руками; подбрасывает и ловит мяч двумя руками</t>
  </si>
  <si>
    <t>Прыгает в длину с места, мягко приземляясь</t>
  </si>
  <si>
    <t>Метает предметы (теннисный мяч, шишку, снежок и др.) вдаль удобной рукой</t>
  </si>
  <si>
    <t>Согласовывает движения рук и ног при ходьбе и беге, сохра няя осанку</t>
  </si>
  <si>
    <t>Познавательное развитие</t>
  </si>
  <si>
    <t>Показатели развития ребенка в познавательно-исследовательской деятельности</t>
  </si>
  <si>
    <t>Задает вопросы познавательного характера из разных сфер жизни (Как? Почему? Зачем?)</t>
  </si>
  <si>
    <t>Сравнивает предметы (предметные картинки) на основе общих признаков и обозначает их обобщающим понятием: дикие животные, домашние животные, насекомые, птицы и т.п.</t>
  </si>
  <si>
    <t>Высказывает простые предположения о результатах деятельности («Если сделать так.., то получится так...)</t>
  </si>
  <si>
    <t>Сравнивает и группирует предметы по разным при- знакам: цвету, форме, размеру, количеству (на основе счета или составлением пар), назначению</t>
  </si>
  <si>
    <t>В сюжетно-ролевых играх поступает в соответствии с общим замыслом. Соблюдает ролевое соподчинение (продавец — покупатель)</t>
  </si>
  <si>
    <t>Мониторинг экспресс-диагностика детей 4—5 лет (средняя группа) социально-коммуникативное развитие</t>
  </si>
  <si>
    <t>Рисует по образцу и показу предметы, узоры, явления природы, растения, животных и др.</t>
  </si>
  <si>
    <t>Лепит по образцу и показу предметы, состоящие из нескольких частей разной формы; передает характерные признаки предметов</t>
  </si>
  <si>
    <t>Проявляет эмоциональную отзывчивость при восприятии иллюстраций, произведений народного и декоративно- прикадного искусства</t>
  </si>
  <si>
    <t>В аппликации создаёт    изображение предмета (узор) по образцу и показу воспитателя</t>
  </si>
  <si>
    <t>Самостоятельно занимается изобразительной деятельностью и выделяет конкретную цель («Хочу нарисовать машину, слепить домик» и т.д.)</t>
  </si>
  <si>
    <t>В диалоге со взрослым и сверстниками строит развернутые высказывания в соответствии с грамматическими нормами родного языка</t>
  </si>
  <si>
    <t>Проявляет интерес к детским книгам. Знает героев детских произведений. Может назвать любимую сказку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</si>
</sst>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rgb="FF231F2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31F2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rgb="FF231F20"/>
      </left>
      <right style="medium">
        <color rgb="FF231F20"/>
      </right>
      <top style="medium">
        <color rgb="FF231F20"/>
      </top>
      <bottom/>
      <diagonal/>
    </border>
    <border>
      <left style="medium">
        <color rgb="FF231F20"/>
      </left>
      <right style="medium">
        <color rgb="FF231F20"/>
      </right>
      <top/>
      <bottom/>
      <diagonal/>
    </border>
    <border>
      <left style="medium">
        <color rgb="FF231F20"/>
      </left>
      <right style="medium">
        <color rgb="FF231F20"/>
      </right>
      <top/>
      <bottom style="medium">
        <color rgb="FF231F20"/>
      </bottom>
      <diagonal/>
    </border>
    <border>
      <left/>
      <right style="medium">
        <color rgb="FF231F20"/>
      </right>
      <top style="medium">
        <color rgb="FF231F20"/>
      </top>
      <bottom style="medium">
        <color rgb="FF231F20"/>
      </bottom>
      <diagonal/>
    </border>
    <border>
      <left/>
      <right/>
      <top style="medium">
        <color rgb="FF231F20"/>
      </top>
      <bottom/>
      <diagonal/>
    </border>
    <border>
      <left/>
      <right style="medium">
        <color rgb="FF231F20"/>
      </right>
      <top style="medium">
        <color rgb="FF231F20"/>
      </top>
      <bottom/>
      <diagonal/>
    </border>
    <border>
      <left/>
      <right style="medium">
        <color rgb="FF231F20"/>
      </right>
      <top/>
      <bottom/>
      <diagonal/>
    </border>
    <border>
      <left/>
      <right/>
      <top/>
      <bottom style="medium">
        <color rgb="FF231F20"/>
      </bottom>
      <diagonal/>
    </border>
    <border>
      <left/>
      <right style="medium">
        <color rgb="FF231F20"/>
      </right>
      <top/>
      <bottom style="medium">
        <color rgb="FF231F20"/>
      </bottom>
      <diagonal/>
    </border>
    <border>
      <left style="medium">
        <color rgb="FF231F20"/>
      </left>
      <right/>
      <top style="medium">
        <color rgb="FF231F20"/>
      </top>
      <bottom/>
      <diagonal/>
    </border>
    <border>
      <left style="medium">
        <color rgb="FF231F20"/>
      </left>
      <right/>
      <top/>
      <bottom/>
      <diagonal/>
    </border>
    <border>
      <left style="medium">
        <color rgb="FF231F20"/>
      </left>
      <right/>
      <top/>
      <bottom style="medium">
        <color rgb="FF231F20"/>
      </bottom>
      <diagonal/>
    </border>
    <border>
      <left style="medium">
        <color rgb="FF231F20"/>
      </left>
      <right/>
      <top style="medium">
        <color rgb="FF231F20"/>
      </top>
      <bottom style="medium">
        <color rgb="FF231F20"/>
      </bottom>
      <diagonal/>
    </border>
    <border>
      <left/>
      <right/>
      <top style="medium">
        <color rgb="FF231F20"/>
      </top>
      <bottom style="medium">
        <color rgb="FF231F20"/>
      </bottom>
      <diagonal/>
    </border>
    <border>
      <left style="medium">
        <color rgb="FF231F20"/>
      </left>
      <right style="medium">
        <color rgb="FF231F20"/>
      </right>
      <top style="medium">
        <color rgb="FF231F20"/>
      </top>
      <bottom style="medium">
        <color rgb="FF231F2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Средний уровень</c:v>
          </c:tx>
          <c:cat>
            <c:strRef>
              <c:f>Лист1!$O$4:$S$4</c:f>
              <c:strCache>
                <c:ptCount val="5"/>
                <c:pt idx="0">
                  <c:v>Самостоятельно подбирает атрибуты к играм, использует предметы-заместители; активно видоизменяет имеющуюся игровую обстановку</c:v>
                </c:pt>
                <c:pt idx="1">
                  <c:v>Участвует в распределении ролей в сюжетно-ролевых играх («Давай     играть, делать...»)</c:v>
                </c:pt>
                <c:pt idx="2">
                  <c:v>В сюжетно-ролевых играх поступает в соответствии с общим замыслом. Соблюдает ролевое соподчинение (продавец — покупатель)</c:v>
                </c:pt>
                <c:pt idx="3">
                  <c:v>В дидактических и подвижных играх подчиняется правилам</c:v>
                </c:pt>
                <c:pt idx="4">
                  <c:v>В сюжетно-ролевой игре участвует в ролевом диалоге со сверстником (взрослым); возможны вариативные диалоги с игрушками</c:v>
                </c:pt>
              </c:strCache>
            </c:strRef>
          </c:cat>
          <c:val>
            <c:numRef>
              <c:f>Лист1!$O$5:$S$5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v>Высокий уровень</c:v>
          </c:tx>
          <c:cat>
            <c:strRef>
              <c:f>Лист1!$O$4:$S$4</c:f>
              <c:strCache>
                <c:ptCount val="5"/>
                <c:pt idx="0">
                  <c:v>Самостоятельно подбирает атрибуты к играм, использует предметы-заместители; активно видоизменяет имеющуюся игровую обстановку</c:v>
                </c:pt>
                <c:pt idx="1">
                  <c:v>Участвует в распределении ролей в сюжетно-ролевых играх («Давай     играть, делать...»)</c:v>
                </c:pt>
                <c:pt idx="2">
                  <c:v>В сюжетно-ролевых играх поступает в соответствии с общим замыслом. Соблюдает ролевое соподчинение (продавец — покупатель)</c:v>
                </c:pt>
                <c:pt idx="3">
                  <c:v>В дидактических и подвижных играх подчиняется правилам</c:v>
                </c:pt>
                <c:pt idx="4">
                  <c:v>В сюжетно-ролевой игре участвует в ролевом диалоге со сверстником (взрослым); возможны вариативные диалоги с игрушками</c:v>
                </c:pt>
              </c:strCache>
            </c:strRef>
          </c:cat>
          <c:val>
            <c:numRef>
              <c:f>Лист1!$O$6:$S$6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</c:ser>
        <c:axId val="195867392"/>
        <c:axId val="195868928"/>
      </c:barChart>
      <c:catAx>
        <c:axId val="195867392"/>
        <c:scaling>
          <c:orientation val="minMax"/>
        </c:scaling>
        <c:axPos val="b"/>
        <c:tickLblPos val="nextTo"/>
        <c:crossAx val="195868928"/>
        <c:crosses val="autoZero"/>
        <c:auto val="1"/>
        <c:lblAlgn val="ctr"/>
        <c:lblOffset val="100"/>
      </c:catAx>
      <c:valAx>
        <c:axId val="195868928"/>
        <c:scaling>
          <c:orientation val="minMax"/>
        </c:scaling>
        <c:axPos val="l"/>
        <c:majorGridlines/>
        <c:numFmt formatCode="General" sourceLinked="1"/>
        <c:tickLblPos val="nextTo"/>
        <c:crossAx val="195867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2.5086056404800449E-2"/>
          <c:y val="3.1310457682454745E-2"/>
          <c:w val="0.86476697780688161"/>
          <c:h val="0.85850444956294381"/>
        </c:manualLayout>
      </c:layout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(2)'!$O$618:$R$618</c:f>
              <c:strCache>
                <c:ptCount val="4"/>
                <c:pt idx="0">
                  <c:v>Задает вопросы познавательного характера из разных сфер жизни (Как? Почему? Зачем?)</c:v>
                </c:pt>
                <c:pt idx="1">
                  <c:v>Сравнивает предметы (предметные картинки) на основе общих признаков и обозначает их обобщающим понятием: дикие животные, домашние животные, насекомые, птицы и т.п.</c:v>
                </c:pt>
                <c:pt idx="2">
                  <c:v>Высказывает простые предположения о результатах деятельности («Если сделать так.., то получится так...)</c:v>
                </c:pt>
                <c:pt idx="3">
                  <c:v>Сравнивает и группирует предметы по разным при- знакам: цвету, форме, размеру, количеству (на основе счета или составлением пар), назначению</c:v>
                </c:pt>
              </c:strCache>
            </c:strRef>
          </c:cat>
          <c:val>
            <c:numRef>
              <c:f>'Лист1 (2)'!$O$619:$R$619</c:f>
              <c:numCache>
                <c:formatCode>General</c:formatCode>
                <c:ptCount val="4"/>
                <c:pt idx="0">
                  <c:v>12</c:v>
                </c:pt>
                <c:pt idx="1">
                  <c:v>13</c:v>
                </c:pt>
                <c:pt idx="2">
                  <c:v>20</c:v>
                </c:pt>
                <c:pt idx="3">
                  <c:v>11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(2)'!$O$618:$R$618</c:f>
              <c:strCache>
                <c:ptCount val="4"/>
                <c:pt idx="0">
                  <c:v>Задает вопросы познавательного характера из разных сфер жизни (Как? Почему? Зачем?)</c:v>
                </c:pt>
                <c:pt idx="1">
                  <c:v>Сравнивает предметы (предметные картинки) на основе общих признаков и обозначает их обобщающим понятием: дикие животные, домашние животные, насекомые, птицы и т.п.</c:v>
                </c:pt>
                <c:pt idx="2">
                  <c:v>Высказывает простые предположения о результатах деятельности («Если сделать так.., то получится так...)</c:v>
                </c:pt>
                <c:pt idx="3">
                  <c:v>Сравнивает и группирует предметы по разным при- знакам: цвету, форме, размеру, количеству (на основе счета или составлением пар), назначению</c:v>
                </c:pt>
              </c:strCache>
            </c:strRef>
          </c:cat>
          <c:val>
            <c:numRef>
              <c:f>'Лист1 (2)'!$O$620:$R$620</c:f>
              <c:numCache>
                <c:formatCode>General</c:formatCode>
                <c:ptCount val="4"/>
                <c:pt idx="0">
                  <c:v>8</c:v>
                </c:pt>
                <c:pt idx="1">
                  <c:v>7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</c:ser>
        <c:axId val="200758784"/>
        <c:axId val="200760320"/>
      </c:barChart>
      <c:catAx>
        <c:axId val="200758784"/>
        <c:scaling>
          <c:orientation val="minMax"/>
        </c:scaling>
        <c:axPos val="b"/>
        <c:tickLblPos val="nextTo"/>
        <c:crossAx val="200760320"/>
        <c:crosses val="autoZero"/>
        <c:auto val="1"/>
        <c:lblAlgn val="ctr"/>
        <c:lblOffset val="100"/>
      </c:catAx>
      <c:valAx>
        <c:axId val="200760320"/>
        <c:scaling>
          <c:orientation val="minMax"/>
        </c:scaling>
        <c:axPos val="l"/>
        <c:majorGridlines/>
        <c:numFmt formatCode="General" sourceLinked="1"/>
        <c:tickLblPos val="nextTo"/>
        <c:crossAx val="200758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(2)'!$O$69:$Q$69</c:f>
              <c:strCache>
                <c:ptCount val="3"/>
                <c:pt idx="0">
                  <c:v>Адекватно реагирует на эмоции сверстников и взрослых (без напоминаний взрослого): сочувствует, откликается на просьбу, делает по- пытки пожалеть сверстника при необходимости, обнять его, помочь</c:v>
                </c:pt>
                <c:pt idx="1">
                  <c:v>Начинает проявлять избирательность в выборе партнера во всех видах деятельности: делится игрушками, вступает в ролевой диалог и т.д.</c:v>
                </c:pt>
                <c:pt idx="2">
                  <c:v>Проявляет коммуникативные умения: самостоятельно или по напоминанию взрослого здоровается, прощается; обращается на «вы» к взрослому, называет сверстника по имени; благодарит за помощь, угощение, игрушку; просит извинить, использует слова примирения («Дав</c:v>
                </c:pt>
              </c:strCache>
            </c:strRef>
          </c:cat>
          <c:val>
            <c:numRef>
              <c:f>'Лист1 (2)'!$O$70:$Q$70</c:f>
              <c:numCache>
                <c:formatCode>General</c:formatCode>
                <c:ptCount val="3"/>
                <c:pt idx="0">
                  <c:v>20</c:v>
                </c:pt>
                <c:pt idx="1">
                  <c:v>11</c:v>
                </c:pt>
                <c:pt idx="2">
                  <c:v>12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(2)'!$O$69:$Q$69</c:f>
              <c:strCache>
                <c:ptCount val="3"/>
                <c:pt idx="0">
                  <c:v>Адекватно реагирует на эмоции сверстников и взрослых (без напоминаний взрослого): сочувствует, откликается на просьбу, делает по- пытки пожалеть сверстника при необходимости, обнять его, помочь</c:v>
                </c:pt>
                <c:pt idx="1">
                  <c:v>Начинает проявлять избирательность в выборе партнера во всех видах деятельности: делится игрушками, вступает в ролевой диалог и т.д.</c:v>
                </c:pt>
                <c:pt idx="2">
                  <c:v>Проявляет коммуникативные умения: самостоятельно или по напоминанию взрослого здоровается, прощается; обращается на «вы» к взрослому, называет сверстника по имени; благодарит за помощь, угощение, игрушку; просит извинить, использует слова примирения («Дав</c:v>
                </c:pt>
              </c:strCache>
            </c:strRef>
          </c:cat>
          <c:val>
            <c:numRef>
              <c:f>'Лист1 (2)'!$O$71:$Q$71</c:f>
              <c:numCache>
                <c:formatCode>General</c:formatCode>
                <c:ptCount val="3"/>
                <c:pt idx="0">
                  <c:v>0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</c:ser>
        <c:axId val="200797184"/>
        <c:axId val="200798976"/>
      </c:barChart>
      <c:catAx>
        <c:axId val="200797184"/>
        <c:scaling>
          <c:orientation val="minMax"/>
        </c:scaling>
        <c:axPos val="b"/>
        <c:tickLblPos val="nextTo"/>
        <c:crossAx val="200798976"/>
        <c:crosses val="autoZero"/>
        <c:auto val="1"/>
        <c:lblAlgn val="ctr"/>
        <c:lblOffset val="100"/>
      </c:catAx>
      <c:valAx>
        <c:axId val="200798976"/>
        <c:scaling>
          <c:orientation val="minMax"/>
        </c:scaling>
        <c:axPos val="l"/>
        <c:majorGridlines/>
        <c:numFmt formatCode="General" sourceLinked="1"/>
        <c:tickLblPos val="nextTo"/>
        <c:crossAx val="200797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(2)'!$O$4:$S$4</c:f>
              <c:strCache>
                <c:ptCount val="5"/>
                <c:pt idx="0">
                  <c:v>Самостоятельно подбирает атрибуты к играм, использует предметы-заместители; активно видоизменяет имеющуюся игровую обстановку</c:v>
                </c:pt>
                <c:pt idx="1">
                  <c:v>Участвует в распределении ролей в сюжетно-ролевых играх («Давай     играть, делать...»)</c:v>
                </c:pt>
                <c:pt idx="2">
                  <c:v>В сюжетно-ролевых играх поступает в соответствии с общим замыслом. Соблюдает ролевое соподчинение (продавец — покупатель)</c:v>
                </c:pt>
                <c:pt idx="3">
                  <c:v>В дидактических и подвижных играх подчиняется правилам</c:v>
                </c:pt>
                <c:pt idx="4">
                  <c:v>В сюжетно-ролевой игре участвует в ролевом диалоге со сверстником (взрослым); возможны вариативные диалоги с игрушками</c:v>
                </c:pt>
              </c:strCache>
            </c:strRef>
          </c:cat>
          <c:val>
            <c:numRef>
              <c:f>'Лист1 (2)'!$O$5:$S$5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(2)'!$O$4:$S$4</c:f>
              <c:strCache>
                <c:ptCount val="5"/>
                <c:pt idx="0">
                  <c:v>Самостоятельно подбирает атрибуты к играм, использует предметы-заместители; активно видоизменяет имеющуюся игровую обстановку</c:v>
                </c:pt>
                <c:pt idx="1">
                  <c:v>Участвует в распределении ролей в сюжетно-ролевых играх («Давай     играть, делать...»)</c:v>
                </c:pt>
                <c:pt idx="2">
                  <c:v>В сюжетно-ролевых играх поступает в соответствии с общим замыслом. Соблюдает ролевое соподчинение (продавец — покупатель)</c:v>
                </c:pt>
                <c:pt idx="3">
                  <c:v>В дидактических и подвижных играх подчиняется правилам</c:v>
                </c:pt>
                <c:pt idx="4">
                  <c:v>В сюжетно-ролевой игре участвует в ролевом диалоге со сверстником (взрослым); возможны вариативные диалоги с игрушками</c:v>
                </c:pt>
              </c:strCache>
            </c:strRef>
          </c:cat>
          <c:val>
            <c:numRef>
              <c:f>'Лист1 (2)'!$O$6:$S$6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</c:ser>
        <c:axId val="196128128"/>
        <c:axId val="196142208"/>
      </c:barChart>
      <c:catAx>
        <c:axId val="196128128"/>
        <c:scaling>
          <c:orientation val="minMax"/>
        </c:scaling>
        <c:axPos val="b"/>
        <c:tickLblPos val="nextTo"/>
        <c:crossAx val="196142208"/>
        <c:crosses val="autoZero"/>
        <c:auto val="1"/>
        <c:lblAlgn val="ctr"/>
        <c:lblOffset val="100"/>
      </c:catAx>
      <c:valAx>
        <c:axId val="196142208"/>
        <c:scaling>
          <c:orientation val="minMax"/>
        </c:scaling>
        <c:axPos val="l"/>
        <c:majorGridlines/>
        <c:numFmt formatCode="General" sourceLinked="1"/>
        <c:tickLblPos val="nextTo"/>
        <c:crossAx val="196128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0.10018022747156607"/>
          <c:y val="7.4401077186087822E-2"/>
          <c:w val="0.77131579528426264"/>
          <c:h val="0.70360595364090395"/>
        </c:manualLayout>
      </c:layout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(2)'!$O$135:$R$135</c:f>
              <c:strCache>
                <c:ptCount val="4"/>
                <c:pt idx="0">
                  <c:v>Умеет самостоятельно поддерживать порядок в шкафчике; готовить свое рабочее место и убирать его</c:v>
                </c:pt>
                <c:pt idx="1">
                  <c:v>Старается выполнять обязанности дежурного</c:v>
                </c:pt>
                <c:pt idx="2">
                  <c:v>Проявляет инициативу в помощи взрослым в разных видах труда в групповой комнате, на участке детского сада</c:v>
                </c:pt>
                <c:pt idx="3">
                  <c:v>Владеет культурно-гигиеническими навыками и навыками самообслуживания: умеет самостоятельно одеваться, застегивать пуговицы и кнопки и др.</c:v>
                </c:pt>
              </c:strCache>
            </c:strRef>
          </c:cat>
          <c:val>
            <c:numRef>
              <c:f>'Лист1 (2)'!$O$136:$R$136</c:f>
              <c:numCache>
                <c:formatCode>General</c:formatCode>
                <c:ptCount val="4"/>
                <c:pt idx="0">
                  <c:v>14</c:v>
                </c:pt>
                <c:pt idx="1">
                  <c:v>16</c:v>
                </c:pt>
                <c:pt idx="2">
                  <c:v>18</c:v>
                </c:pt>
                <c:pt idx="3">
                  <c:v>6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(2)'!$O$135:$R$135</c:f>
              <c:strCache>
                <c:ptCount val="4"/>
                <c:pt idx="0">
                  <c:v>Умеет самостоятельно поддерживать порядок в шкафчике; готовить свое рабочее место и убирать его</c:v>
                </c:pt>
                <c:pt idx="1">
                  <c:v>Старается выполнять обязанности дежурного</c:v>
                </c:pt>
                <c:pt idx="2">
                  <c:v>Проявляет инициативу в помощи взрослым в разных видах труда в групповой комнате, на участке детского сада</c:v>
                </c:pt>
                <c:pt idx="3">
                  <c:v>Владеет культурно-гигиеническими навыками и навыками самообслуживания: умеет самостоятельно одеваться, застегивать пуговицы и кнопки и др.</c:v>
                </c:pt>
              </c:strCache>
            </c:strRef>
          </c:cat>
          <c:val>
            <c:numRef>
              <c:f>'Лист1 (2)'!$O$137:$R$137</c:f>
              <c:numCache>
                <c:formatCode>General</c:formatCode>
                <c:ptCount val="4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14</c:v>
                </c:pt>
              </c:numCache>
            </c:numRef>
          </c:val>
        </c:ser>
        <c:axId val="196256896"/>
        <c:axId val="196258432"/>
      </c:barChart>
      <c:catAx>
        <c:axId val="196256896"/>
        <c:scaling>
          <c:orientation val="minMax"/>
        </c:scaling>
        <c:axPos val="b"/>
        <c:tickLblPos val="nextTo"/>
        <c:crossAx val="196258432"/>
        <c:crosses val="autoZero"/>
        <c:auto val="1"/>
        <c:lblAlgn val="ctr"/>
        <c:lblOffset val="100"/>
      </c:catAx>
      <c:valAx>
        <c:axId val="196258432"/>
        <c:scaling>
          <c:orientation val="minMax"/>
        </c:scaling>
        <c:axPos val="l"/>
        <c:majorGridlines/>
        <c:numFmt formatCode="General" sourceLinked="1"/>
        <c:tickLblPos val="nextTo"/>
        <c:crossAx val="196256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2.2858827072845405E-2"/>
          <c:y val="1.3245780131534894E-2"/>
          <c:w val="0.85346955810851521"/>
          <c:h val="0.81555992056838833"/>
        </c:manualLayout>
      </c:layout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(2)'!$O$206:$S$206</c:f>
              <c:strCache>
                <c:ptCount val="5"/>
                <c:pt idx="0">
                  <c:v>Рисует по образцу и показу предметы, узоры, явления природы, растения, животных и др.</c:v>
                </c:pt>
                <c:pt idx="1">
                  <c:v>Лепит по образцу и показу предметы, состоящие из нескольких частей разной формы; передает характерные признаки предметов</c:v>
                </c:pt>
                <c:pt idx="2">
                  <c:v>Проявляет эмоциональную отзывчивость при восприятии иллюстраций, произведений народного и декоративно- прикадного искусства</c:v>
                </c:pt>
                <c:pt idx="3">
                  <c:v>В аппликации создаёт    изображение предмета (узор) по образцу и показу воспитателя</c:v>
                </c:pt>
                <c:pt idx="4">
                  <c:v>Самостоятельно занимается изобразительной деятельностью и выделяет конкретную цель («Хочу нарисовать машину, слепить домик» и т.д.)</c:v>
                </c:pt>
              </c:strCache>
            </c:strRef>
          </c:cat>
          <c:val>
            <c:numRef>
              <c:f>'Лист1 (2)'!$O$207:$S$207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20</c:v>
                </c:pt>
                <c:pt idx="3">
                  <c:v>15</c:v>
                </c:pt>
                <c:pt idx="4">
                  <c:v>20</c:v>
                </c:pt>
              </c:numCache>
            </c:numRef>
          </c:val>
        </c:ser>
        <c:ser>
          <c:idx val="1"/>
          <c:order val="1"/>
          <c:tx>
            <c:v>Средний уровнь</c:v>
          </c:tx>
          <c:cat>
            <c:strRef>
              <c:f>'Лист1 (2)'!$O$206:$S$206</c:f>
              <c:strCache>
                <c:ptCount val="5"/>
                <c:pt idx="0">
                  <c:v>Рисует по образцу и показу предметы, узоры, явления природы, растения, животных и др.</c:v>
                </c:pt>
                <c:pt idx="1">
                  <c:v>Лепит по образцу и показу предметы, состоящие из нескольких частей разной формы; передает характерные признаки предметов</c:v>
                </c:pt>
                <c:pt idx="2">
                  <c:v>Проявляет эмоциональную отзывчивость при восприятии иллюстраций, произведений народного и декоративно- прикадного искусства</c:v>
                </c:pt>
                <c:pt idx="3">
                  <c:v>В аппликации создаёт    изображение предмета (узор) по образцу и показу воспитателя</c:v>
                </c:pt>
                <c:pt idx="4">
                  <c:v>Самостоятельно занимается изобразительной деятельностью и выделяет конкретную цель («Хочу нарисовать машину, слепить домик» и т.д.)</c:v>
                </c:pt>
              </c:strCache>
            </c:strRef>
          </c:cat>
          <c:val>
            <c:numRef>
              <c:f>'Лист1 (2)'!$O$208:$S$208</c:f>
              <c:numCache>
                <c:formatCode>General</c:formatCode>
                <c:ptCount val="5"/>
                <c:pt idx="0">
                  <c:v>4</c:v>
                </c:pt>
                <c:pt idx="1">
                  <c:v>8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</c:ser>
        <c:axId val="196274816"/>
        <c:axId val="196497792"/>
      </c:barChart>
      <c:catAx>
        <c:axId val="196274816"/>
        <c:scaling>
          <c:orientation val="minMax"/>
        </c:scaling>
        <c:axPos val="b"/>
        <c:tickLblPos val="nextTo"/>
        <c:crossAx val="196497792"/>
        <c:crosses val="autoZero"/>
        <c:auto val="1"/>
        <c:lblAlgn val="ctr"/>
        <c:lblOffset val="100"/>
      </c:catAx>
      <c:valAx>
        <c:axId val="196497792"/>
        <c:scaling>
          <c:orientation val="minMax"/>
        </c:scaling>
        <c:axPos val="l"/>
        <c:majorGridlines/>
        <c:numFmt formatCode="General" sourceLinked="1"/>
        <c:tickLblPos val="nextTo"/>
        <c:crossAx val="196274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(2)'!$O$277:$R$277</c:f>
              <c:strCache>
                <c:ptCount val="4"/>
                <c:pt idx="0">
                  <c:v>Умеет конструировать постройки по образцу; выполнять элементарные пре- образования конструкции по условию взрослого</c:v>
                </c:pt>
                <c:pt idx="1">
                  <c:v>По образцу и показу сгибает прямоугольный лист бумаги пополам, совмещая стороны и углы (флажки для украшения участка, открытка)</c:v>
                </c:pt>
                <c:pt idx="2">
                  <c:v>По образцу и показу приклеивает к основной форме детали (к дому — окна, двери, трубу; к автобусу — колеса)</c:v>
                </c:pt>
                <c:pt idx="3">
                  <c:v>По образцу и показу создает поделки из природного материала: листьев, шишек, каштанов, ореховой скорлу пы (лодочки, ежики и т.д.)</c:v>
                </c:pt>
              </c:strCache>
            </c:strRef>
          </c:cat>
          <c:val>
            <c:numRef>
              <c:f>'Лист1 (2)'!$O$278:$R$278</c:f>
              <c:numCache>
                <c:formatCode>General</c:formatCode>
                <c:ptCount val="4"/>
                <c:pt idx="0">
                  <c:v>12</c:v>
                </c:pt>
                <c:pt idx="1">
                  <c:v>20</c:v>
                </c:pt>
                <c:pt idx="2">
                  <c:v>12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(2)'!$O$277:$R$277</c:f>
              <c:strCache>
                <c:ptCount val="4"/>
                <c:pt idx="0">
                  <c:v>Умеет конструировать постройки по образцу; выполнять элементарные пре- образования конструкции по условию взрослого</c:v>
                </c:pt>
                <c:pt idx="1">
                  <c:v>По образцу и показу сгибает прямоугольный лист бумаги пополам, совмещая стороны и углы (флажки для украшения участка, открытка)</c:v>
                </c:pt>
                <c:pt idx="2">
                  <c:v>По образцу и показу приклеивает к основной форме детали (к дому — окна, двери, трубу; к автобусу — колеса)</c:v>
                </c:pt>
                <c:pt idx="3">
                  <c:v>По образцу и показу создает поделки из природного материала: листьев, шишек, каштанов, ореховой скорлу пы (лодочки, ежики и т.д.)</c:v>
                </c:pt>
              </c:strCache>
            </c:strRef>
          </c:cat>
          <c:val>
            <c:numRef>
              <c:f>'Лист1 (2)'!$O$279:$R$279</c:f>
              <c:numCache>
                <c:formatCode>General</c:formatCode>
                <c:ptCount val="4"/>
                <c:pt idx="0">
                  <c:v>8</c:v>
                </c:pt>
                <c:pt idx="1">
                  <c:v>0</c:v>
                </c:pt>
                <c:pt idx="2">
                  <c:v>8</c:v>
                </c:pt>
                <c:pt idx="3">
                  <c:v>0</c:v>
                </c:pt>
              </c:numCache>
            </c:numRef>
          </c:val>
        </c:ser>
        <c:axId val="196510080"/>
        <c:axId val="196511616"/>
      </c:barChart>
      <c:catAx>
        <c:axId val="196510080"/>
        <c:scaling>
          <c:orientation val="minMax"/>
        </c:scaling>
        <c:axPos val="b"/>
        <c:tickLblPos val="nextTo"/>
        <c:crossAx val="196511616"/>
        <c:crosses val="autoZero"/>
        <c:auto val="1"/>
        <c:lblAlgn val="ctr"/>
        <c:lblOffset val="100"/>
      </c:catAx>
      <c:valAx>
        <c:axId val="196511616"/>
        <c:scaling>
          <c:orientation val="minMax"/>
        </c:scaling>
        <c:axPos val="l"/>
        <c:majorGridlines/>
        <c:numFmt formatCode="General" sourceLinked="1"/>
        <c:tickLblPos val="nextTo"/>
        <c:crossAx val="196510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(2)'!$O$340:$R$340</c:f>
              <c:strCache>
                <c:ptCount val="4"/>
                <c:pt idx="0">
                  <c:v>Чисто интонирует попевки в пределах знакомых интервалов</c:v>
                </c:pt>
                <c:pt idx="1">
                  <c:v>Выполняет танцевальные движения в соответствии с характером музыки</c:v>
                </c:pt>
                <c:pt idx="2">
                  <c:v>Выразительно и музыкаль но исполняет несложные песни</c:v>
                </c:pt>
                <c:pt idx="3">
                  <c:v>Музыкальный опыт, накопленный на занятиях, переносит в самостоятельную деятельность</c:v>
                </c:pt>
              </c:strCache>
            </c:strRef>
          </c:cat>
          <c:val>
            <c:numRef>
              <c:f>'Лист1 (2)'!$O$341:$R$341</c:f>
              <c:numCache>
                <c:formatCode>General</c:formatCode>
                <c:ptCount val="4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(2)'!$O$340:$R$340</c:f>
              <c:strCache>
                <c:ptCount val="4"/>
                <c:pt idx="0">
                  <c:v>Чисто интонирует попевки в пределах знакомых интервалов</c:v>
                </c:pt>
                <c:pt idx="1">
                  <c:v>Выполняет танцевальные движения в соответствии с характером музыки</c:v>
                </c:pt>
                <c:pt idx="2">
                  <c:v>Выразительно и музыкаль но исполняет несложные песни</c:v>
                </c:pt>
                <c:pt idx="3">
                  <c:v>Музыкальный опыт, накопленный на занятиях, переносит в самостоятельную деятельность</c:v>
                </c:pt>
              </c:strCache>
            </c:strRef>
          </c:cat>
          <c:val>
            <c:numRef>
              <c:f>'Лист1 (2)'!$O$342:$R$342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0</c:v>
                </c:pt>
              </c:numCache>
            </c:numRef>
          </c:val>
        </c:ser>
        <c:axId val="196355968"/>
        <c:axId val="196357504"/>
      </c:barChart>
      <c:catAx>
        <c:axId val="196355968"/>
        <c:scaling>
          <c:orientation val="minMax"/>
        </c:scaling>
        <c:axPos val="b"/>
        <c:tickLblPos val="nextTo"/>
        <c:crossAx val="196357504"/>
        <c:crosses val="autoZero"/>
        <c:auto val="1"/>
        <c:lblAlgn val="ctr"/>
        <c:lblOffset val="100"/>
      </c:catAx>
      <c:valAx>
        <c:axId val="196357504"/>
        <c:scaling>
          <c:orientation val="minMax"/>
        </c:scaling>
        <c:axPos val="l"/>
        <c:majorGridlines/>
        <c:numFmt formatCode="General" sourceLinked="1"/>
        <c:tickLblPos val="nextTo"/>
        <c:crossAx val="196355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(2)'!$O$409:$R$409</c:f>
              <c:strCache>
                <c:ptCount val="4"/>
                <c:pt idx="0">
                  <c:v>По образцу воспитателя составляет описательный рас сказ из нескольких простых предложений по сюжетной картинке, игрушке</c:v>
                </c:pt>
                <c:pt idx="1">
                  <c:v>Произносит все звуки, кроме сонорных ([р], [л])</c:v>
                </c:pt>
                <c:pt idx="2">
                  <c:v>В диалоге со взрослым и сверстниками строит развернутые высказывания в соответствии с грамматическими нормами родного языка</c:v>
                </c:pt>
                <c:pt idx="3">
                  <c:v>Проявляет интерес к играм  со словами, звуками, рифмой, проявляет словотворчество</c:v>
                </c:pt>
              </c:strCache>
            </c:strRef>
          </c:cat>
          <c:val>
            <c:numRef>
              <c:f>'Лист1 (2)'!$O$410:$R$410</c:f>
              <c:numCache>
                <c:formatCode>General</c:formatCode>
                <c:ptCount val="4"/>
                <c:pt idx="0">
                  <c:v>12</c:v>
                </c:pt>
                <c:pt idx="1">
                  <c:v>20</c:v>
                </c:pt>
                <c:pt idx="2">
                  <c:v>17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(2)'!$O$409:$R$409</c:f>
              <c:strCache>
                <c:ptCount val="4"/>
                <c:pt idx="0">
                  <c:v>По образцу воспитателя составляет описательный рас сказ из нескольких простых предложений по сюжетной картинке, игрушке</c:v>
                </c:pt>
                <c:pt idx="1">
                  <c:v>Произносит все звуки, кроме сонорных ([р], [л])</c:v>
                </c:pt>
                <c:pt idx="2">
                  <c:v>В диалоге со взрослым и сверстниками строит развернутые высказывания в соответствии с грамматическими нормами родного языка</c:v>
                </c:pt>
                <c:pt idx="3">
                  <c:v>Проявляет интерес к играм  со словами, звуками, рифмой, проявляет словотворчество</c:v>
                </c:pt>
              </c:strCache>
            </c:strRef>
          </c:cat>
          <c:val>
            <c:numRef>
              <c:f>'Лист1 (2)'!$O$411:$R$411</c:f>
              <c:numCache>
                <c:formatCode>General</c:formatCode>
                <c:ptCount val="4"/>
                <c:pt idx="0">
                  <c:v>8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axId val="196382080"/>
        <c:axId val="196400256"/>
      </c:barChart>
      <c:catAx>
        <c:axId val="196382080"/>
        <c:scaling>
          <c:orientation val="minMax"/>
        </c:scaling>
        <c:axPos val="b"/>
        <c:tickLblPos val="nextTo"/>
        <c:crossAx val="196400256"/>
        <c:crosses val="autoZero"/>
        <c:auto val="1"/>
        <c:lblAlgn val="ctr"/>
        <c:lblOffset val="100"/>
      </c:catAx>
      <c:valAx>
        <c:axId val="196400256"/>
        <c:scaling>
          <c:orientation val="minMax"/>
        </c:scaling>
        <c:axPos val="l"/>
        <c:majorGridlines/>
        <c:numFmt formatCode="General" sourceLinked="1"/>
        <c:tickLblPos val="nextTo"/>
        <c:crossAx val="196382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(2)'!$O$476:$S$476</c:f>
              <c:strCache>
                <c:ptCount val="5"/>
                <c:pt idx="0">
                  <c:v>Проявляет интерес к детским книгам. Знает героев детских произведений. Может назвать любимую сказку</c:v>
                </c:pt>
                <c:pt idx="1">
                  <c:v>Адекватно выражает свое отношение к действиям героев: испытывает симпатию к положительным ге роям и их действиям. Выражает негативное отношение к отрицательным героям</c:v>
                </c:pt>
                <c:pt idx="2">
                  <c:v>Отвечает на вопросы по содержанию произведения</c:v>
                </c:pt>
                <c:pt idx="3">
                  <c:v>Охотно участвует в драматизации художественных произведений</c:v>
                </c:pt>
                <c:pt idx="4">
                  <c:v>Охотно читает наизусть стихи</c:v>
                </c:pt>
              </c:strCache>
            </c:strRef>
          </c:cat>
          <c:val>
            <c:numRef>
              <c:f>'Лист1 (2)'!$O$477:$S$477</c:f>
              <c:numCache>
                <c:formatCode>General</c:formatCode>
                <c:ptCount val="5"/>
                <c:pt idx="0">
                  <c:v>12</c:v>
                </c:pt>
                <c:pt idx="1">
                  <c:v>20</c:v>
                </c:pt>
                <c:pt idx="2">
                  <c:v>14</c:v>
                </c:pt>
                <c:pt idx="3">
                  <c:v>18</c:v>
                </c:pt>
                <c:pt idx="4">
                  <c:v>20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(2)'!$O$476:$S$476</c:f>
              <c:strCache>
                <c:ptCount val="5"/>
                <c:pt idx="0">
                  <c:v>Проявляет интерес к детским книгам. Знает героев детских произведений. Может назвать любимую сказку</c:v>
                </c:pt>
                <c:pt idx="1">
                  <c:v>Адекватно выражает свое отношение к действиям героев: испытывает симпатию к положительным ге роям и их действиям. Выражает негативное отношение к отрицательным героям</c:v>
                </c:pt>
                <c:pt idx="2">
                  <c:v>Отвечает на вопросы по содержанию произведения</c:v>
                </c:pt>
                <c:pt idx="3">
                  <c:v>Охотно участвует в драматизации художественных произведений</c:v>
                </c:pt>
                <c:pt idx="4">
                  <c:v>Охотно читает наизусть стихи</c:v>
                </c:pt>
              </c:strCache>
            </c:strRef>
          </c:cat>
          <c:val>
            <c:numRef>
              <c:f>'Лист1 (2)'!$O$478:$S$478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6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axId val="200672768"/>
        <c:axId val="200674304"/>
      </c:barChart>
      <c:catAx>
        <c:axId val="200672768"/>
        <c:scaling>
          <c:orientation val="minMax"/>
        </c:scaling>
        <c:axPos val="b"/>
        <c:tickLblPos val="nextTo"/>
        <c:crossAx val="200674304"/>
        <c:crosses val="autoZero"/>
        <c:auto val="1"/>
        <c:lblAlgn val="ctr"/>
        <c:lblOffset val="100"/>
      </c:catAx>
      <c:valAx>
        <c:axId val="200674304"/>
        <c:scaling>
          <c:orientation val="minMax"/>
        </c:scaling>
        <c:axPos val="l"/>
        <c:majorGridlines/>
        <c:numFmt formatCode="General" sourceLinked="1"/>
        <c:tickLblPos val="nextTo"/>
        <c:crossAx val="200672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v>Низкий уровень</c:v>
          </c:tx>
          <c:cat>
            <c:strRef>
              <c:f>'Лист1 (2)'!$P$543:$S$543</c:f>
              <c:strCache>
                <c:ptCount val="4"/>
                <c:pt idx="0">
                  <c:v>Уверенно бросает и ловит мяч кистями рук. Отбивает мяч от земли одной и двумя руками; подбрасывает и ловит мяч двумя руками</c:v>
                </c:pt>
                <c:pt idx="1">
                  <c:v>Прыгает в длину с места, мягко приземляясь</c:v>
                </c:pt>
                <c:pt idx="2">
                  <c:v>Метает предметы (теннисный мяч, шишку, снежок и др.) вдаль удобной рукой</c:v>
                </c:pt>
                <c:pt idx="3">
                  <c:v>Согласовывает движения рук и ног при ходьбе и беге, сохра няя осанку</c:v>
                </c:pt>
              </c:strCache>
            </c:strRef>
          </c:cat>
          <c:val>
            <c:numRef>
              <c:f>'Лист1 (2)'!$P$544:$S$544</c:f>
              <c:numCache>
                <c:formatCode>General</c:formatCode>
                <c:ptCount val="4"/>
                <c:pt idx="0">
                  <c:v>8</c:v>
                </c:pt>
                <c:pt idx="1">
                  <c:v>14</c:v>
                </c:pt>
                <c:pt idx="2">
                  <c:v>13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cat>
            <c:strRef>
              <c:f>'Лист1 (2)'!$P$543:$S$543</c:f>
              <c:strCache>
                <c:ptCount val="4"/>
                <c:pt idx="0">
                  <c:v>Уверенно бросает и ловит мяч кистями рук. Отбивает мяч от земли одной и двумя руками; подбрасывает и ловит мяч двумя руками</c:v>
                </c:pt>
                <c:pt idx="1">
                  <c:v>Прыгает в длину с места, мягко приземляясь</c:v>
                </c:pt>
                <c:pt idx="2">
                  <c:v>Метает предметы (теннисный мяч, шишку, снежок и др.) вдаль удобной рукой</c:v>
                </c:pt>
                <c:pt idx="3">
                  <c:v>Согласовывает движения рук и ног при ходьбе и беге, сохра няя осанку</c:v>
                </c:pt>
              </c:strCache>
            </c:strRef>
          </c:cat>
          <c:val>
            <c:numRef>
              <c:f>'Лист1 (2)'!$P$545:$S$545</c:f>
              <c:numCache>
                <c:formatCode>General</c:formatCode>
                <c:ptCount val="4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0</c:v>
                </c:pt>
              </c:numCache>
            </c:numRef>
          </c:val>
        </c:ser>
        <c:axId val="200707072"/>
        <c:axId val="200717056"/>
      </c:barChart>
      <c:catAx>
        <c:axId val="200707072"/>
        <c:scaling>
          <c:orientation val="minMax"/>
        </c:scaling>
        <c:axPos val="b"/>
        <c:tickLblPos val="nextTo"/>
        <c:crossAx val="200717056"/>
        <c:crosses val="autoZero"/>
        <c:auto val="1"/>
        <c:lblAlgn val="ctr"/>
        <c:lblOffset val="100"/>
      </c:catAx>
      <c:valAx>
        <c:axId val="200717056"/>
        <c:scaling>
          <c:orientation val="minMax"/>
        </c:scaling>
        <c:axPos val="l"/>
        <c:majorGridlines/>
        <c:numFmt formatCode="General" sourceLinked="1"/>
        <c:tickLblPos val="nextTo"/>
        <c:crossAx val="200707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391583</xdr:colOff>
      <xdr:row>31</xdr:row>
      <xdr:rowOff>188987</xdr:rowOff>
    </xdr:from>
    <xdr:to>
      <xdr:col>10</xdr:col>
      <xdr:colOff>687915</xdr:colOff>
      <xdr:row>48</xdr:row>
      <xdr:rowOff>51404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187477</xdr:colOff>
      <xdr:row>29</xdr:row>
      <xdr:rowOff>39309</xdr:rowOff>
    </xdr:from>
    <xdr:to>
      <xdr:col>12</xdr:col>
      <xdr:colOff>625929</xdr:colOff>
      <xdr:row>66</xdr:row>
      <xdr:rowOff>68036</xdr:rowOff>
    </xdr:to>
    <xdr:graphicFrame macro="[0]!Диаграмма1_Щелчок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163286</xdr:colOff>
      <xdr:row>160</xdr:row>
      <xdr:rowOff>54427</xdr:rowOff>
    </xdr:from>
    <xdr:to>
      <xdr:col>12</xdr:col>
      <xdr:colOff>530679</xdr:colOff>
      <xdr:row>201</xdr:row>
      <xdr:rowOff>190500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136071</xdr:colOff>
      <xdr:row>231</xdr:row>
      <xdr:rowOff>122465</xdr:rowOff>
    </xdr:from>
    <xdr:to>
      <xdr:col>12</xdr:col>
      <xdr:colOff>489857</xdr:colOff>
      <xdr:row>274</xdr:row>
      <xdr:rowOff>54429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217713</xdr:colOff>
      <xdr:row>302</xdr:row>
      <xdr:rowOff>13606</xdr:rowOff>
    </xdr:from>
    <xdr:to>
      <xdr:col>12</xdr:col>
      <xdr:colOff>136072</xdr:colOff>
      <xdr:row>336</xdr:row>
      <xdr:rowOff>27214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136072</xdr:colOff>
      <xdr:row>365</xdr:row>
      <xdr:rowOff>13605</xdr:rowOff>
    </xdr:from>
    <xdr:to>
      <xdr:col>12</xdr:col>
      <xdr:colOff>449036</xdr:colOff>
      <xdr:row>405</xdr:row>
      <xdr:rowOff>13606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217713</xdr:colOff>
      <xdr:row>434</xdr:row>
      <xdr:rowOff>27214</xdr:rowOff>
    </xdr:from>
    <xdr:to>
      <xdr:col>12</xdr:col>
      <xdr:colOff>571500</xdr:colOff>
      <xdr:row>473</xdr:row>
      <xdr:rowOff>81643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149678</xdr:colOff>
      <xdr:row>501</xdr:row>
      <xdr:rowOff>0</xdr:rowOff>
    </xdr:from>
    <xdr:to>
      <xdr:col>12</xdr:col>
      <xdr:colOff>312965</xdr:colOff>
      <xdr:row>538</xdr:row>
      <xdr:rowOff>163285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217714</xdr:colOff>
      <xdr:row>568</xdr:row>
      <xdr:rowOff>40821</xdr:rowOff>
    </xdr:from>
    <xdr:to>
      <xdr:col>12</xdr:col>
      <xdr:colOff>571500</xdr:colOff>
      <xdr:row>614</xdr:row>
      <xdr:rowOff>54428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231322</xdr:colOff>
      <xdr:row>643</xdr:row>
      <xdr:rowOff>54429</xdr:rowOff>
    </xdr:from>
    <xdr:to>
      <xdr:col>12</xdr:col>
      <xdr:colOff>598714</xdr:colOff>
      <xdr:row>680</xdr:row>
      <xdr:rowOff>68036</xdr:rowOff>
    </xdr:to>
    <xdr:graphicFrame macro="">
      <xdr:nvGraphicFramePr>
        <xdr:cNvPr id="18" name="Диаграмма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163285</xdr:colOff>
      <xdr:row>94</xdr:row>
      <xdr:rowOff>0</xdr:rowOff>
    </xdr:from>
    <xdr:to>
      <xdr:col>12</xdr:col>
      <xdr:colOff>381000</xdr:colOff>
      <xdr:row>131</xdr:row>
      <xdr:rowOff>149679</xdr:rowOff>
    </xdr:to>
    <xdr:graphicFrame macro="">
      <xdr:nvGraphicFramePr>
        <xdr:cNvPr id="19" name="Диаграмма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33"/>
  <sheetViews>
    <sheetView view="pageBreakPreview" topLeftCell="A22" zoomScale="70" zoomScaleNormal="90" zoomScaleSheetLayoutView="70" workbookViewId="0">
      <selection activeCell="O35" sqref="O35"/>
    </sheetView>
  </sheetViews>
  <sheetFormatPr defaultRowHeight="15.75"/>
  <cols>
    <col min="1" max="1" width="18.42578125" style="1" customWidth="1"/>
    <col min="2" max="11" width="15.7109375" style="1" customWidth="1"/>
    <col min="12" max="13" width="10.7109375" style="1" customWidth="1"/>
    <col min="14" max="14" width="9.140625" style="1"/>
    <col min="15" max="15" width="25" style="1" customWidth="1"/>
    <col min="16" max="17" width="24" style="1" customWidth="1"/>
    <col min="18" max="18" width="19.28515625" style="1" customWidth="1"/>
    <col min="19" max="19" width="24.42578125" style="1" customWidth="1"/>
    <col min="20" max="16384" width="9.140625" style="1"/>
  </cols>
  <sheetData>
    <row r="1" spans="1:19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9" ht="16.5" thickBo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9" ht="16.5" thickBot="1">
      <c r="A3" s="42" t="s">
        <v>2</v>
      </c>
      <c r="B3" s="21" t="s">
        <v>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</row>
    <row r="4" spans="1:19" ht="111" thickBot="1">
      <c r="A4" s="43"/>
      <c r="B4" s="24" t="s">
        <v>4</v>
      </c>
      <c r="C4" s="25"/>
      <c r="D4" s="24" t="s">
        <v>5</v>
      </c>
      <c r="E4" s="25"/>
      <c r="F4" s="24" t="s">
        <v>122</v>
      </c>
      <c r="G4" s="25"/>
      <c r="H4" s="24" t="s">
        <v>6</v>
      </c>
      <c r="I4" s="25"/>
      <c r="J4" s="24" t="s">
        <v>7</v>
      </c>
      <c r="K4" s="25"/>
      <c r="L4" s="24" t="s">
        <v>8</v>
      </c>
      <c r="M4" s="25"/>
      <c r="O4" s="1" t="s">
        <v>4</v>
      </c>
      <c r="P4" s="1" t="s">
        <v>5</v>
      </c>
      <c r="Q4" s="1" t="s">
        <v>122</v>
      </c>
      <c r="R4" s="1" t="s">
        <v>6</v>
      </c>
      <c r="S4" s="1" t="s">
        <v>7</v>
      </c>
    </row>
    <row r="5" spans="1:19" ht="16.5" thickBot="1">
      <c r="A5" s="44"/>
      <c r="B5" s="3" t="s">
        <v>9</v>
      </c>
      <c r="C5" s="3" t="s">
        <v>10</v>
      </c>
      <c r="D5" s="3" t="s">
        <v>11</v>
      </c>
      <c r="E5" s="3" t="s">
        <v>12</v>
      </c>
      <c r="F5" s="3" t="s">
        <v>11</v>
      </c>
      <c r="G5" s="3" t="s">
        <v>10</v>
      </c>
      <c r="H5" s="3" t="s">
        <v>11</v>
      </c>
      <c r="I5" s="3" t="s">
        <v>10</v>
      </c>
      <c r="J5" s="3" t="s">
        <v>11</v>
      </c>
      <c r="K5" s="3" t="s">
        <v>10</v>
      </c>
      <c r="L5" s="3" t="s">
        <v>13</v>
      </c>
      <c r="M5" s="3" t="s">
        <v>14</v>
      </c>
      <c r="O5" s="1">
        <f>SUMIF(B6:B28,1)</f>
        <v>14</v>
      </c>
      <c r="P5" s="1">
        <f>SUMIF(D6:D28,1)</f>
        <v>14</v>
      </c>
      <c r="Q5" s="1">
        <f>SUMIF(F6:F28,1)</f>
        <v>16</v>
      </c>
      <c r="R5" s="1">
        <f>SUMIF(H6:H28,1)</f>
        <v>18</v>
      </c>
      <c r="S5" s="1">
        <f>SUMIF(J6:J28,1)</f>
        <v>14</v>
      </c>
    </row>
    <row r="6" spans="1:19" ht="16.5" thickBot="1">
      <c r="A6" s="4" t="s">
        <v>15</v>
      </c>
      <c r="B6" s="5"/>
      <c r="C6" s="5"/>
      <c r="D6" s="5"/>
      <c r="E6" s="5"/>
      <c r="F6" s="5"/>
      <c r="G6" s="5"/>
      <c r="H6" s="5"/>
      <c r="I6" s="5"/>
      <c r="J6" s="5"/>
      <c r="K6" s="5"/>
      <c r="L6" s="5">
        <f t="shared" ref="L6" si="0">(B6+D6+F6+J6)/5</f>
        <v>0</v>
      </c>
      <c r="M6" s="5"/>
      <c r="O6" s="1">
        <f>SUMIF(B6:B28,2)/2</f>
        <v>6</v>
      </c>
      <c r="P6" s="1">
        <f>SUMIF(D6:D28,2)/2</f>
        <v>6</v>
      </c>
      <c r="Q6" s="1">
        <f>SUMIF(F6:F28,2)/2</f>
        <v>4</v>
      </c>
      <c r="R6" s="1">
        <f>SUMIF(H6:H28,2)/2</f>
        <v>2</v>
      </c>
      <c r="S6" s="1">
        <f>SUMIF(J6:J28,2)/2</f>
        <v>6</v>
      </c>
    </row>
    <row r="7" spans="1:19" ht="16.5" thickBot="1">
      <c r="A7" s="4" t="s">
        <v>16</v>
      </c>
      <c r="B7" s="5">
        <v>2</v>
      </c>
      <c r="C7" s="5"/>
      <c r="D7" s="5">
        <v>2</v>
      </c>
      <c r="E7" s="5"/>
      <c r="F7" s="5">
        <v>2</v>
      </c>
      <c r="G7" s="5"/>
      <c r="H7" s="5">
        <v>1</v>
      </c>
      <c r="I7" s="5"/>
      <c r="J7" s="5">
        <v>2</v>
      </c>
      <c r="K7" s="5"/>
      <c r="L7" s="5">
        <f>(B8+D8+F8+J8)/5</f>
        <v>1.4</v>
      </c>
      <c r="M7" s="5"/>
    </row>
    <row r="8" spans="1:19" ht="16.5" thickBot="1">
      <c r="A8" s="4" t="s">
        <v>17</v>
      </c>
      <c r="B8" s="5">
        <v>2</v>
      </c>
      <c r="C8" s="5"/>
      <c r="D8" s="5">
        <v>2</v>
      </c>
      <c r="E8" s="5"/>
      <c r="F8" s="5">
        <v>1</v>
      </c>
      <c r="G8" s="5"/>
      <c r="H8" s="5">
        <v>1</v>
      </c>
      <c r="I8" s="5"/>
      <c r="J8" s="5">
        <v>2</v>
      </c>
      <c r="K8" s="5"/>
      <c r="L8" s="5">
        <f t="shared" ref="L8:L28" si="1">(B8+D8+F8+J8)/5</f>
        <v>1.4</v>
      </c>
      <c r="M8" s="5"/>
    </row>
    <row r="9" spans="1:19" ht="32.25" thickBot="1">
      <c r="A9" s="4" t="s">
        <v>18</v>
      </c>
      <c r="B9" s="5">
        <v>2</v>
      </c>
      <c r="C9" s="5"/>
      <c r="D9" s="5">
        <v>2</v>
      </c>
      <c r="E9" s="5"/>
      <c r="F9" s="5">
        <v>1</v>
      </c>
      <c r="G9" s="5"/>
      <c r="H9" s="5">
        <v>1</v>
      </c>
      <c r="I9" s="5"/>
      <c r="J9" s="5">
        <v>2</v>
      </c>
      <c r="K9" s="5"/>
      <c r="L9" s="5">
        <f t="shared" si="1"/>
        <v>1.4</v>
      </c>
      <c r="M9" s="5"/>
    </row>
    <row r="10" spans="1:19" ht="32.25" thickBot="1">
      <c r="A10" s="4" t="s">
        <v>19</v>
      </c>
      <c r="B10" s="5">
        <v>1</v>
      </c>
      <c r="C10" s="5"/>
      <c r="D10" s="5">
        <v>1</v>
      </c>
      <c r="E10" s="5"/>
      <c r="F10" s="5">
        <v>1</v>
      </c>
      <c r="G10" s="5"/>
      <c r="H10" s="5">
        <v>1</v>
      </c>
      <c r="I10" s="5"/>
      <c r="J10" s="5">
        <v>1</v>
      </c>
      <c r="K10" s="5"/>
      <c r="L10" s="5">
        <f t="shared" si="1"/>
        <v>0.8</v>
      </c>
      <c r="M10" s="5"/>
    </row>
    <row r="11" spans="1:19" ht="16.5" thickBot="1">
      <c r="A11" s="4" t="s">
        <v>20</v>
      </c>
      <c r="B11" s="5">
        <v>1</v>
      </c>
      <c r="C11" s="5"/>
      <c r="D11" s="5">
        <v>1</v>
      </c>
      <c r="E11" s="5"/>
      <c r="F11" s="5">
        <v>1</v>
      </c>
      <c r="G11" s="5"/>
      <c r="H11" s="5">
        <v>1</v>
      </c>
      <c r="I11" s="5"/>
      <c r="J11" s="5">
        <v>1</v>
      </c>
      <c r="K11" s="5"/>
      <c r="L11" s="5">
        <f t="shared" si="1"/>
        <v>0.8</v>
      </c>
      <c r="M11" s="5"/>
    </row>
    <row r="12" spans="1:19" ht="32.25" thickBot="1">
      <c r="A12" s="4" t="s">
        <v>21</v>
      </c>
      <c r="B12" s="5">
        <v>2</v>
      </c>
      <c r="C12" s="5"/>
      <c r="D12" s="5">
        <v>2</v>
      </c>
      <c r="E12" s="5"/>
      <c r="F12" s="5">
        <v>2</v>
      </c>
      <c r="G12" s="5"/>
      <c r="H12" s="5">
        <v>1</v>
      </c>
      <c r="I12" s="5"/>
      <c r="J12" s="5">
        <v>2</v>
      </c>
      <c r="K12" s="5"/>
      <c r="L12" s="5">
        <f t="shared" si="1"/>
        <v>1.6</v>
      </c>
      <c r="M12" s="5"/>
    </row>
    <row r="13" spans="1:19" ht="16.5" thickBot="1">
      <c r="A13" s="4" t="s">
        <v>22</v>
      </c>
      <c r="B13" s="5">
        <v>2</v>
      </c>
      <c r="C13" s="5"/>
      <c r="D13" s="5">
        <v>2</v>
      </c>
      <c r="E13" s="5"/>
      <c r="F13" s="5">
        <v>2</v>
      </c>
      <c r="G13" s="5"/>
      <c r="H13" s="5">
        <v>1</v>
      </c>
      <c r="I13" s="5"/>
      <c r="J13" s="5">
        <v>2</v>
      </c>
      <c r="K13" s="5"/>
      <c r="L13" s="5">
        <f t="shared" si="1"/>
        <v>1.6</v>
      </c>
      <c r="M13" s="5"/>
    </row>
    <row r="14" spans="1:19" ht="16.5" thickBot="1">
      <c r="A14" s="4" t="s">
        <v>23</v>
      </c>
      <c r="B14" s="5">
        <v>1</v>
      </c>
      <c r="C14" s="5"/>
      <c r="D14" s="5">
        <v>1</v>
      </c>
      <c r="E14" s="5"/>
      <c r="F14" s="5">
        <v>1</v>
      </c>
      <c r="G14" s="5"/>
      <c r="H14" s="5">
        <v>1</v>
      </c>
      <c r="I14" s="5"/>
      <c r="J14" s="5">
        <v>1</v>
      </c>
      <c r="K14" s="5"/>
      <c r="L14" s="5">
        <f t="shared" si="1"/>
        <v>0.8</v>
      </c>
      <c r="M14" s="5"/>
    </row>
    <row r="15" spans="1:19" ht="32.25" thickBot="1">
      <c r="A15" s="4" t="s">
        <v>24</v>
      </c>
      <c r="B15" s="5">
        <v>1</v>
      </c>
      <c r="C15" s="5"/>
      <c r="D15" s="5">
        <v>1</v>
      </c>
      <c r="E15" s="5"/>
      <c r="F15" s="5">
        <v>1</v>
      </c>
      <c r="G15" s="5"/>
      <c r="H15" s="5">
        <v>1</v>
      </c>
      <c r="I15" s="5"/>
      <c r="J15" s="5">
        <v>1</v>
      </c>
      <c r="K15" s="5"/>
      <c r="L15" s="5">
        <f t="shared" si="1"/>
        <v>0.8</v>
      </c>
      <c r="M15" s="5"/>
    </row>
    <row r="16" spans="1:19" ht="32.25" thickBot="1">
      <c r="A16" s="4" t="s">
        <v>25</v>
      </c>
      <c r="B16" s="5">
        <v>1</v>
      </c>
      <c r="C16" s="5"/>
      <c r="D16" s="5">
        <v>1</v>
      </c>
      <c r="E16" s="5"/>
      <c r="F16" s="5">
        <v>1</v>
      </c>
      <c r="G16" s="5"/>
      <c r="H16" s="5">
        <v>2</v>
      </c>
      <c r="I16" s="5"/>
      <c r="J16" s="5">
        <v>1</v>
      </c>
      <c r="K16" s="5"/>
      <c r="L16" s="5">
        <f t="shared" si="1"/>
        <v>0.8</v>
      </c>
      <c r="M16" s="5"/>
    </row>
    <row r="17" spans="1:13" ht="16.5" thickBot="1">
      <c r="A17" s="4" t="s">
        <v>26</v>
      </c>
      <c r="B17" s="5">
        <v>1</v>
      </c>
      <c r="C17" s="5"/>
      <c r="D17" s="5">
        <v>1</v>
      </c>
      <c r="E17" s="5"/>
      <c r="F17" s="5">
        <v>1</v>
      </c>
      <c r="G17" s="5"/>
      <c r="H17" s="5">
        <v>1</v>
      </c>
      <c r="I17" s="5"/>
      <c r="J17" s="5">
        <v>1</v>
      </c>
      <c r="K17" s="5"/>
      <c r="L17" s="5">
        <f t="shared" si="1"/>
        <v>0.8</v>
      </c>
      <c r="M17" s="5"/>
    </row>
    <row r="18" spans="1:13" ht="32.25" thickBot="1">
      <c r="A18" s="4" t="s">
        <v>27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>
        <f t="shared" si="1"/>
        <v>0</v>
      </c>
      <c r="M18" s="5"/>
    </row>
    <row r="19" spans="1:13" ht="16.5" thickBot="1">
      <c r="A19" s="4" t="s">
        <v>28</v>
      </c>
      <c r="B19" s="5">
        <v>1</v>
      </c>
      <c r="C19" s="5"/>
      <c r="D19" s="5">
        <v>1</v>
      </c>
      <c r="E19" s="5"/>
      <c r="F19" s="5">
        <v>1</v>
      </c>
      <c r="G19" s="5"/>
      <c r="H19" s="5">
        <v>1</v>
      </c>
      <c r="I19" s="5"/>
      <c r="J19" s="5">
        <v>1</v>
      </c>
      <c r="K19" s="5"/>
      <c r="L19" s="5">
        <f t="shared" si="1"/>
        <v>0.8</v>
      </c>
      <c r="M19" s="5"/>
    </row>
    <row r="20" spans="1:13" ht="32.25" thickBot="1">
      <c r="A20" s="4" t="s">
        <v>29</v>
      </c>
      <c r="B20" s="5">
        <v>1</v>
      </c>
      <c r="C20" s="5"/>
      <c r="D20" s="5">
        <v>1</v>
      </c>
      <c r="E20" s="5"/>
      <c r="F20" s="5">
        <v>1</v>
      </c>
      <c r="G20" s="5"/>
      <c r="H20" s="5">
        <v>1</v>
      </c>
      <c r="I20" s="5"/>
      <c r="J20" s="5">
        <v>1</v>
      </c>
      <c r="K20" s="5"/>
      <c r="L20" s="5">
        <f t="shared" si="1"/>
        <v>0.8</v>
      </c>
      <c r="M20" s="5"/>
    </row>
    <row r="21" spans="1:13" ht="16.5" thickBot="1">
      <c r="A21" s="4" t="s">
        <v>30</v>
      </c>
      <c r="B21" s="5">
        <v>1</v>
      </c>
      <c r="C21" s="5"/>
      <c r="D21" s="5">
        <v>1</v>
      </c>
      <c r="E21" s="5"/>
      <c r="F21" s="5">
        <v>1</v>
      </c>
      <c r="G21" s="5"/>
      <c r="H21" s="5">
        <v>1</v>
      </c>
      <c r="I21" s="5"/>
      <c r="J21" s="5">
        <v>1</v>
      </c>
      <c r="K21" s="5"/>
      <c r="L21" s="5">
        <f t="shared" si="1"/>
        <v>0.8</v>
      </c>
      <c r="M21" s="5"/>
    </row>
    <row r="22" spans="1:13" ht="16.5" thickBot="1">
      <c r="A22" s="4" t="s">
        <v>31</v>
      </c>
      <c r="B22" s="5">
        <v>1</v>
      </c>
      <c r="C22" s="5"/>
      <c r="D22" s="5">
        <v>1</v>
      </c>
      <c r="E22" s="5"/>
      <c r="F22" s="5">
        <v>1</v>
      </c>
      <c r="G22" s="5"/>
      <c r="H22" s="5">
        <v>1</v>
      </c>
      <c r="I22" s="5"/>
      <c r="J22" s="5">
        <v>1</v>
      </c>
      <c r="K22" s="5"/>
      <c r="L22" s="5">
        <f t="shared" si="1"/>
        <v>0.8</v>
      </c>
      <c r="M22" s="5"/>
    </row>
    <row r="23" spans="1:13" ht="32.25" thickBot="1">
      <c r="A23" s="4" t="s">
        <v>32</v>
      </c>
      <c r="B23" s="5">
        <v>1</v>
      </c>
      <c r="C23" s="5"/>
      <c r="D23" s="5">
        <v>1</v>
      </c>
      <c r="E23" s="5"/>
      <c r="F23" s="5">
        <v>1</v>
      </c>
      <c r="G23" s="5"/>
      <c r="H23" s="5">
        <v>2</v>
      </c>
      <c r="I23" s="5"/>
      <c r="J23" s="5">
        <v>1</v>
      </c>
      <c r="K23" s="5"/>
      <c r="L23" s="5">
        <f t="shared" si="1"/>
        <v>0.8</v>
      </c>
      <c r="M23" s="5"/>
    </row>
    <row r="24" spans="1:13" ht="32.25" thickBot="1">
      <c r="A24" s="4" t="s">
        <v>33</v>
      </c>
      <c r="B24" s="5">
        <v>2</v>
      </c>
      <c r="C24" s="5"/>
      <c r="D24" s="5">
        <v>2</v>
      </c>
      <c r="E24" s="5"/>
      <c r="F24" s="5">
        <v>2</v>
      </c>
      <c r="G24" s="5"/>
      <c r="H24" s="5">
        <v>1</v>
      </c>
      <c r="I24" s="5"/>
      <c r="J24" s="5">
        <v>2</v>
      </c>
      <c r="K24" s="5"/>
      <c r="L24" s="5">
        <f t="shared" si="1"/>
        <v>1.6</v>
      </c>
      <c r="M24" s="5"/>
    </row>
    <row r="25" spans="1:13" ht="16.5" thickBot="1">
      <c r="A25" s="4" t="s">
        <v>34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>
        <f t="shared" si="1"/>
        <v>0</v>
      </c>
      <c r="M25" s="5"/>
    </row>
    <row r="26" spans="1:13" ht="16.5" thickBot="1">
      <c r="A26" s="4" t="s">
        <v>35</v>
      </c>
      <c r="B26" s="5">
        <v>1</v>
      </c>
      <c r="C26" s="5"/>
      <c r="D26" s="5">
        <v>1</v>
      </c>
      <c r="E26" s="5"/>
      <c r="F26" s="5">
        <v>1</v>
      </c>
      <c r="G26" s="5"/>
      <c r="H26" s="5">
        <v>1</v>
      </c>
      <c r="I26" s="5"/>
      <c r="J26" s="5">
        <v>1</v>
      </c>
      <c r="K26" s="5"/>
      <c r="L26" s="5">
        <f t="shared" si="1"/>
        <v>0.8</v>
      </c>
      <c r="M26" s="5"/>
    </row>
    <row r="27" spans="1:13" ht="16.5" thickBot="1">
      <c r="A27" s="4" t="s">
        <v>36</v>
      </c>
      <c r="B27" s="5">
        <v>1</v>
      </c>
      <c r="C27" s="5"/>
      <c r="D27" s="5">
        <v>1</v>
      </c>
      <c r="E27" s="5"/>
      <c r="F27" s="5">
        <v>1</v>
      </c>
      <c r="G27" s="5"/>
      <c r="H27" s="5">
        <v>1</v>
      </c>
      <c r="I27" s="5"/>
      <c r="J27" s="5">
        <v>1</v>
      </c>
      <c r="K27" s="5"/>
      <c r="L27" s="5">
        <f t="shared" si="1"/>
        <v>0.8</v>
      </c>
      <c r="M27" s="5"/>
    </row>
    <row r="28" spans="1:13" ht="16.5" thickBot="1">
      <c r="A28" s="4" t="s">
        <v>37</v>
      </c>
      <c r="B28" s="5">
        <v>1</v>
      </c>
      <c r="C28" s="5"/>
      <c r="D28" s="5">
        <v>1</v>
      </c>
      <c r="E28" s="5"/>
      <c r="F28" s="5">
        <v>1</v>
      </c>
      <c r="G28" s="5"/>
      <c r="H28" s="5">
        <v>1</v>
      </c>
      <c r="I28" s="5"/>
      <c r="J28" s="5">
        <v>1</v>
      </c>
      <c r="K28" s="5"/>
      <c r="L28" s="5">
        <f t="shared" si="1"/>
        <v>0.8</v>
      </c>
      <c r="M28" s="5"/>
    </row>
    <row r="29" spans="1:13">
      <c r="A29" s="14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>
      <c r="A30" s="14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>
      <c r="A31" s="26" t="s">
        <v>123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>
      <c r="A32" s="14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4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>
      <c r="A34" s="14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>
      <c r="A35" s="14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3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>
      <c r="A37" s="14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13">
      <c r="A38" s="14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>
      <c r="A39" s="14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1:13">
      <c r="A40" s="1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1:13">
      <c r="A41" s="1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>
      <c r="A42" s="14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3">
      <c r="A43" s="14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3">
      <c r="A44" s="14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>
      <c r="A45" s="14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>
      <c r="A46" s="1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>
      <c r="A47" s="14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16.5" thickBot="1">
      <c r="A48" s="14"/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9" ht="16.5" thickBot="1">
      <c r="A49" s="6"/>
      <c r="B49" s="21" t="s">
        <v>38</v>
      </c>
      <c r="C49" s="22"/>
      <c r="D49" s="22"/>
      <c r="E49" s="22"/>
      <c r="F49" s="22"/>
      <c r="G49" s="22"/>
      <c r="H49" s="22"/>
      <c r="I49" s="23"/>
    </row>
    <row r="50" spans="1:9" ht="16.5" thickBot="1">
      <c r="A50" s="7"/>
      <c r="B50" s="24" t="s">
        <v>39</v>
      </c>
      <c r="C50" s="25"/>
      <c r="D50" s="24" t="s">
        <v>40</v>
      </c>
      <c r="E50" s="25"/>
      <c r="F50" s="24" t="s">
        <v>41</v>
      </c>
      <c r="G50" s="25"/>
      <c r="H50" s="24" t="s">
        <v>8</v>
      </c>
      <c r="I50" s="25"/>
    </row>
    <row r="51" spans="1:9" ht="16.5" thickBot="1">
      <c r="A51" s="8" t="s">
        <v>2</v>
      </c>
      <c r="B51" s="3" t="s">
        <v>11</v>
      </c>
      <c r="C51" s="3" t="s">
        <v>10</v>
      </c>
      <c r="D51" s="3" t="s">
        <v>11</v>
      </c>
      <c r="E51" s="3" t="s">
        <v>10</v>
      </c>
      <c r="F51" s="3" t="s">
        <v>11</v>
      </c>
      <c r="G51" s="3" t="s">
        <v>10</v>
      </c>
      <c r="H51" s="3" t="s">
        <v>13</v>
      </c>
      <c r="I51" s="3" t="s">
        <v>14</v>
      </c>
    </row>
    <row r="52" spans="1:9" ht="16.5" thickBot="1">
      <c r="A52" s="4" t="s">
        <v>15</v>
      </c>
      <c r="B52" s="5"/>
      <c r="C52" s="5"/>
      <c r="D52" s="5"/>
      <c r="E52" s="5"/>
      <c r="F52" s="5"/>
      <c r="G52" s="5"/>
      <c r="H52" s="18">
        <f>(B52+D52+F52)/3</f>
        <v>0</v>
      </c>
      <c r="I52" s="5"/>
    </row>
    <row r="53" spans="1:9" ht="16.5" thickBot="1">
      <c r="A53" s="4" t="s">
        <v>16</v>
      </c>
      <c r="B53" s="5">
        <v>1</v>
      </c>
      <c r="C53" s="5"/>
      <c r="D53" s="5">
        <v>2</v>
      </c>
      <c r="E53" s="5"/>
      <c r="F53" s="5">
        <v>2</v>
      </c>
      <c r="G53" s="5"/>
      <c r="H53" s="18">
        <f>(B53+D53+F53)/3</f>
        <v>1.6666666666666667</v>
      </c>
      <c r="I53" s="5"/>
    </row>
    <row r="54" spans="1:9" ht="16.5" thickBot="1">
      <c r="A54" s="4" t="s">
        <v>17</v>
      </c>
      <c r="B54" s="5">
        <v>1</v>
      </c>
      <c r="C54" s="5"/>
      <c r="D54" s="5">
        <v>2</v>
      </c>
      <c r="E54" s="5"/>
      <c r="F54" s="5">
        <v>2</v>
      </c>
      <c r="G54" s="5"/>
      <c r="H54" s="18">
        <f t="shared" ref="H54:H74" si="2">(B54+D54+F54)/3</f>
        <v>1.6666666666666667</v>
      </c>
      <c r="I54" s="5"/>
    </row>
    <row r="55" spans="1:9" ht="32.25" thickBot="1">
      <c r="A55" s="4" t="s">
        <v>18</v>
      </c>
      <c r="B55" s="5">
        <v>1</v>
      </c>
      <c r="C55" s="5"/>
      <c r="D55" s="5">
        <v>2</v>
      </c>
      <c r="E55" s="5"/>
      <c r="F55" s="5">
        <v>2</v>
      </c>
      <c r="G55" s="5"/>
      <c r="H55" s="18">
        <f t="shared" si="2"/>
        <v>1.6666666666666667</v>
      </c>
      <c r="I55" s="5"/>
    </row>
    <row r="56" spans="1:9" ht="32.25" thickBot="1">
      <c r="A56" s="4" t="s">
        <v>19</v>
      </c>
      <c r="B56" s="5">
        <v>1</v>
      </c>
      <c r="C56" s="5"/>
      <c r="D56" s="5">
        <v>1</v>
      </c>
      <c r="E56" s="5"/>
      <c r="F56" s="5">
        <v>2</v>
      </c>
      <c r="G56" s="5"/>
      <c r="H56" s="18">
        <f t="shared" si="2"/>
        <v>1.3333333333333333</v>
      </c>
      <c r="I56" s="5"/>
    </row>
    <row r="57" spans="1:9" ht="16.5" thickBot="1">
      <c r="A57" s="4" t="s">
        <v>20</v>
      </c>
      <c r="B57" s="5">
        <v>1</v>
      </c>
      <c r="C57" s="5"/>
      <c r="D57" s="5">
        <v>1</v>
      </c>
      <c r="E57" s="5"/>
      <c r="F57" s="5">
        <v>1</v>
      </c>
      <c r="G57" s="5"/>
      <c r="H57" s="18">
        <f t="shared" si="2"/>
        <v>1</v>
      </c>
      <c r="I57" s="5"/>
    </row>
    <row r="58" spans="1:9" ht="32.25" thickBot="1">
      <c r="A58" s="4" t="s">
        <v>21</v>
      </c>
      <c r="B58" s="5">
        <v>1</v>
      </c>
      <c r="C58" s="5"/>
      <c r="D58" s="5">
        <v>2</v>
      </c>
      <c r="E58" s="5"/>
      <c r="F58" s="5">
        <v>2</v>
      </c>
      <c r="G58" s="5"/>
      <c r="H58" s="18">
        <f t="shared" si="2"/>
        <v>1.6666666666666667</v>
      </c>
      <c r="I58" s="5"/>
    </row>
    <row r="59" spans="1:9" ht="16.5" thickBot="1">
      <c r="A59" s="4" t="s">
        <v>22</v>
      </c>
      <c r="B59" s="5">
        <v>1</v>
      </c>
      <c r="C59" s="5"/>
      <c r="D59" s="5">
        <v>2</v>
      </c>
      <c r="E59" s="5"/>
      <c r="F59" s="5">
        <v>2</v>
      </c>
      <c r="G59" s="5"/>
      <c r="H59" s="18">
        <f t="shared" si="2"/>
        <v>1.6666666666666667</v>
      </c>
      <c r="I59" s="5"/>
    </row>
    <row r="60" spans="1:9" ht="16.5" thickBot="1">
      <c r="A60" s="4" t="s">
        <v>23</v>
      </c>
      <c r="B60" s="5">
        <v>1</v>
      </c>
      <c r="C60" s="5"/>
      <c r="D60" s="5">
        <v>1</v>
      </c>
      <c r="E60" s="5"/>
      <c r="F60" s="5">
        <v>1</v>
      </c>
      <c r="G60" s="5"/>
      <c r="H60" s="18">
        <f t="shared" si="2"/>
        <v>1</v>
      </c>
      <c r="I60" s="5"/>
    </row>
    <row r="61" spans="1:9" ht="32.25" thickBot="1">
      <c r="A61" s="4" t="s">
        <v>24</v>
      </c>
      <c r="B61" s="5">
        <v>1</v>
      </c>
      <c r="C61" s="5"/>
      <c r="D61" s="5">
        <v>2</v>
      </c>
      <c r="E61" s="5"/>
      <c r="F61" s="5">
        <v>1</v>
      </c>
      <c r="G61" s="5"/>
      <c r="H61" s="18">
        <f t="shared" si="2"/>
        <v>1.3333333333333333</v>
      </c>
      <c r="I61" s="5"/>
    </row>
    <row r="62" spans="1:9" ht="32.25" thickBot="1">
      <c r="A62" s="4" t="s">
        <v>25</v>
      </c>
      <c r="B62" s="5">
        <v>1</v>
      </c>
      <c r="C62" s="5"/>
      <c r="D62" s="5">
        <v>1</v>
      </c>
      <c r="E62" s="5"/>
      <c r="F62" s="5">
        <v>1</v>
      </c>
      <c r="G62" s="5"/>
      <c r="H62" s="18">
        <f t="shared" si="2"/>
        <v>1</v>
      </c>
      <c r="I62" s="5"/>
    </row>
    <row r="63" spans="1:9" ht="16.5" thickBot="1">
      <c r="A63" s="4" t="s">
        <v>26</v>
      </c>
      <c r="B63" s="5">
        <v>1</v>
      </c>
      <c r="C63" s="5"/>
      <c r="D63" s="5">
        <v>1</v>
      </c>
      <c r="E63" s="5"/>
      <c r="F63" s="5">
        <v>1</v>
      </c>
      <c r="G63" s="5"/>
      <c r="H63" s="18">
        <f t="shared" si="2"/>
        <v>1</v>
      </c>
      <c r="I63" s="5"/>
    </row>
    <row r="64" spans="1:9" ht="32.25" thickBot="1">
      <c r="A64" s="4" t="s">
        <v>27</v>
      </c>
      <c r="B64" s="5"/>
      <c r="C64" s="5"/>
      <c r="D64" s="5"/>
      <c r="E64" s="5"/>
      <c r="F64" s="5"/>
      <c r="G64" s="5"/>
      <c r="H64" s="18">
        <f t="shared" si="2"/>
        <v>0</v>
      </c>
      <c r="I64" s="5"/>
    </row>
    <row r="65" spans="1:9" ht="16.5" thickBot="1">
      <c r="A65" s="4" t="s">
        <v>28</v>
      </c>
      <c r="B65" s="5">
        <v>1</v>
      </c>
      <c r="C65" s="5"/>
      <c r="D65" s="5">
        <v>1</v>
      </c>
      <c r="E65" s="5"/>
      <c r="F65" s="5">
        <v>1</v>
      </c>
      <c r="G65" s="5"/>
      <c r="H65" s="18">
        <f t="shared" si="2"/>
        <v>1</v>
      </c>
      <c r="I65" s="5"/>
    </row>
    <row r="66" spans="1:9" ht="32.25" thickBot="1">
      <c r="A66" s="4" t="s">
        <v>29</v>
      </c>
      <c r="B66" s="5">
        <v>1</v>
      </c>
      <c r="C66" s="5"/>
      <c r="D66" s="5">
        <v>2</v>
      </c>
      <c r="E66" s="5"/>
      <c r="F66" s="5">
        <v>2</v>
      </c>
      <c r="G66" s="5"/>
      <c r="H66" s="18">
        <f t="shared" si="2"/>
        <v>1.6666666666666667</v>
      </c>
      <c r="I66" s="5"/>
    </row>
    <row r="67" spans="1:9" ht="16.5" thickBot="1">
      <c r="A67" s="4" t="s">
        <v>30</v>
      </c>
      <c r="B67" s="5">
        <v>1</v>
      </c>
      <c r="C67" s="5"/>
      <c r="D67" s="5">
        <v>2</v>
      </c>
      <c r="E67" s="5"/>
      <c r="F67" s="5">
        <v>1</v>
      </c>
      <c r="G67" s="5"/>
      <c r="H67" s="18">
        <f t="shared" si="2"/>
        <v>1.3333333333333333</v>
      </c>
      <c r="I67" s="5"/>
    </row>
    <row r="68" spans="1:9" ht="16.5" thickBot="1">
      <c r="A68" s="4" t="s">
        <v>31</v>
      </c>
      <c r="B68" s="5">
        <v>1</v>
      </c>
      <c r="C68" s="5"/>
      <c r="D68" s="5">
        <v>1</v>
      </c>
      <c r="E68" s="5"/>
      <c r="F68" s="5">
        <v>1</v>
      </c>
      <c r="G68" s="5"/>
      <c r="H68" s="18">
        <f t="shared" si="2"/>
        <v>1</v>
      </c>
      <c r="I68" s="5"/>
    </row>
    <row r="69" spans="1:9" ht="32.25" thickBot="1">
      <c r="A69" s="4" t="s">
        <v>32</v>
      </c>
      <c r="B69" s="5">
        <v>1</v>
      </c>
      <c r="C69" s="5"/>
      <c r="D69" s="5">
        <v>1</v>
      </c>
      <c r="E69" s="5"/>
      <c r="F69" s="5">
        <v>1</v>
      </c>
      <c r="G69" s="5"/>
      <c r="H69" s="18">
        <f t="shared" si="2"/>
        <v>1</v>
      </c>
      <c r="I69" s="5"/>
    </row>
    <row r="70" spans="1:9" ht="32.25" thickBot="1">
      <c r="A70" s="4" t="s">
        <v>33</v>
      </c>
      <c r="B70" s="5">
        <v>1</v>
      </c>
      <c r="C70" s="5"/>
      <c r="D70" s="5">
        <v>2</v>
      </c>
      <c r="E70" s="5"/>
      <c r="F70" s="5">
        <v>2</v>
      </c>
      <c r="G70" s="5"/>
      <c r="H70" s="18">
        <f t="shared" si="2"/>
        <v>1.6666666666666667</v>
      </c>
      <c r="I70" s="5"/>
    </row>
    <row r="71" spans="1:9" ht="16.5" thickBot="1">
      <c r="A71" s="4" t="s">
        <v>34</v>
      </c>
      <c r="B71" s="5"/>
      <c r="C71" s="5"/>
      <c r="D71" s="5"/>
      <c r="E71" s="5"/>
      <c r="F71" s="5"/>
      <c r="G71" s="5"/>
      <c r="H71" s="18">
        <f t="shared" si="2"/>
        <v>0</v>
      </c>
      <c r="I71" s="5"/>
    </row>
    <row r="72" spans="1:9" ht="16.5" thickBot="1">
      <c r="A72" s="4" t="s">
        <v>35</v>
      </c>
      <c r="B72" s="5">
        <v>1</v>
      </c>
      <c r="C72" s="5"/>
      <c r="D72" s="5">
        <v>1</v>
      </c>
      <c r="E72" s="5"/>
      <c r="F72" s="5">
        <v>1</v>
      </c>
      <c r="G72" s="5"/>
      <c r="H72" s="18">
        <f t="shared" si="2"/>
        <v>1</v>
      </c>
      <c r="I72" s="5"/>
    </row>
    <row r="73" spans="1:9" ht="16.5" thickBot="1">
      <c r="A73" s="4" t="s">
        <v>36</v>
      </c>
      <c r="B73" s="5">
        <v>1</v>
      </c>
      <c r="C73" s="5"/>
      <c r="D73" s="5">
        <v>1</v>
      </c>
      <c r="E73" s="5"/>
      <c r="F73" s="5">
        <v>1</v>
      </c>
      <c r="G73" s="5"/>
      <c r="H73" s="18">
        <f t="shared" si="2"/>
        <v>1</v>
      </c>
      <c r="I73" s="5"/>
    </row>
    <row r="74" spans="1:9" ht="16.5" thickBot="1">
      <c r="A74" s="4" t="s">
        <v>37</v>
      </c>
      <c r="B74" s="5">
        <v>1</v>
      </c>
      <c r="C74" s="5"/>
      <c r="D74" s="5">
        <v>1</v>
      </c>
      <c r="E74" s="5"/>
      <c r="F74" s="5">
        <v>1</v>
      </c>
      <c r="G74" s="5"/>
      <c r="H74" s="18">
        <f t="shared" si="2"/>
        <v>1</v>
      </c>
      <c r="I74" s="5"/>
    </row>
    <row r="75" spans="1:9">
      <c r="A75" s="12"/>
      <c r="B75" s="12"/>
      <c r="C75" s="12"/>
      <c r="D75" s="12"/>
      <c r="E75" s="12"/>
      <c r="F75" s="12"/>
      <c r="G75" s="12"/>
      <c r="H75" s="19"/>
      <c r="I75" s="12"/>
    </row>
    <row r="76" spans="1:9">
      <c r="A76" s="12"/>
      <c r="B76" s="12"/>
      <c r="C76" s="12"/>
      <c r="D76" s="12"/>
      <c r="E76" s="12"/>
      <c r="F76" s="12"/>
      <c r="G76" s="12"/>
      <c r="H76" s="19"/>
      <c r="I76" s="12"/>
    </row>
    <row r="77" spans="1:9">
      <c r="A77" s="12"/>
      <c r="B77" s="12"/>
      <c r="C77" s="12"/>
      <c r="D77" s="12"/>
      <c r="E77" s="12"/>
      <c r="F77" s="12"/>
      <c r="G77" s="12"/>
      <c r="H77" s="19"/>
      <c r="I77" s="12"/>
    </row>
    <row r="78" spans="1:9">
      <c r="A78" s="12"/>
      <c r="B78" s="12"/>
      <c r="C78" s="12"/>
      <c r="D78" s="12"/>
      <c r="E78" s="12"/>
      <c r="F78" s="12"/>
      <c r="G78" s="12"/>
      <c r="H78" s="19"/>
      <c r="I78" s="12"/>
    </row>
    <row r="79" spans="1:9">
      <c r="A79" s="12"/>
      <c r="B79" s="12"/>
      <c r="C79" s="12"/>
      <c r="D79" s="12"/>
      <c r="E79" s="12"/>
      <c r="F79" s="12"/>
      <c r="G79" s="12"/>
      <c r="H79" s="19"/>
      <c r="I79" s="12"/>
    </row>
    <row r="80" spans="1:9">
      <c r="A80" s="12"/>
      <c r="B80" s="12"/>
      <c r="C80" s="12"/>
      <c r="D80" s="12"/>
      <c r="E80" s="12"/>
      <c r="F80" s="12"/>
      <c r="G80" s="12"/>
      <c r="H80" s="19"/>
      <c r="I80" s="12"/>
    </row>
    <row r="81" spans="1:9">
      <c r="A81" s="12"/>
      <c r="B81" s="12"/>
      <c r="C81" s="12"/>
      <c r="D81" s="12"/>
      <c r="E81" s="12"/>
      <c r="F81" s="12"/>
      <c r="G81" s="12"/>
      <c r="H81" s="19"/>
      <c r="I81" s="12"/>
    </row>
    <row r="82" spans="1:9">
      <c r="A82" s="12"/>
      <c r="B82" s="12"/>
      <c r="C82" s="12"/>
      <c r="D82" s="12"/>
      <c r="E82" s="12"/>
      <c r="F82" s="12"/>
      <c r="G82" s="12"/>
      <c r="H82" s="19"/>
      <c r="I82" s="12"/>
    </row>
    <row r="83" spans="1:9">
      <c r="A83" s="12"/>
      <c r="B83" s="12"/>
      <c r="C83" s="12"/>
      <c r="D83" s="12"/>
      <c r="E83" s="12"/>
      <c r="F83" s="12"/>
      <c r="G83" s="12"/>
      <c r="H83" s="19"/>
      <c r="I83" s="12"/>
    </row>
    <row r="84" spans="1:9">
      <c r="A84" s="12"/>
      <c r="B84" s="12"/>
      <c r="C84" s="12"/>
      <c r="D84" s="12"/>
      <c r="E84" s="12"/>
      <c r="F84" s="12"/>
      <c r="G84" s="12"/>
      <c r="H84" s="19"/>
      <c r="I84" s="12"/>
    </row>
    <row r="85" spans="1:9">
      <c r="A85" s="12"/>
      <c r="B85" s="12"/>
      <c r="C85" s="12"/>
      <c r="D85" s="12"/>
      <c r="E85" s="12"/>
      <c r="F85" s="12"/>
      <c r="G85" s="12"/>
      <c r="H85" s="19"/>
      <c r="I85" s="12"/>
    </row>
    <row r="86" spans="1:9">
      <c r="A86" s="12"/>
      <c r="B86" s="12"/>
      <c r="C86" s="12"/>
      <c r="D86" s="12"/>
      <c r="E86" s="12"/>
      <c r="F86" s="12"/>
      <c r="G86" s="12"/>
      <c r="H86" s="19"/>
      <c r="I86" s="12"/>
    </row>
    <row r="87" spans="1:9">
      <c r="A87" s="12"/>
      <c r="B87" s="12"/>
      <c r="C87" s="12"/>
      <c r="D87" s="12"/>
      <c r="E87" s="12"/>
      <c r="F87" s="12"/>
      <c r="G87" s="12"/>
      <c r="H87" s="19"/>
      <c r="I87" s="12"/>
    </row>
    <row r="88" spans="1:9">
      <c r="A88" s="12"/>
      <c r="B88" s="12"/>
      <c r="C88" s="12"/>
      <c r="D88" s="12"/>
      <c r="E88" s="12"/>
      <c r="F88" s="12"/>
      <c r="G88" s="12"/>
      <c r="H88" s="19"/>
      <c r="I88" s="12"/>
    </row>
    <row r="89" spans="1:9">
      <c r="A89" s="12"/>
      <c r="B89" s="12"/>
      <c r="C89" s="12"/>
      <c r="D89" s="12"/>
      <c r="E89" s="12"/>
      <c r="F89" s="12"/>
      <c r="G89" s="12"/>
      <c r="H89" s="19"/>
      <c r="I89" s="12"/>
    </row>
    <row r="90" spans="1:9">
      <c r="A90" s="12"/>
      <c r="B90" s="12"/>
      <c r="C90" s="12"/>
      <c r="D90" s="12"/>
      <c r="E90" s="12"/>
      <c r="F90" s="12"/>
      <c r="G90" s="12"/>
      <c r="H90" s="19"/>
      <c r="I90" s="12"/>
    </row>
    <row r="91" spans="1:9">
      <c r="A91" s="12"/>
      <c r="B91" s="12"/>
      <c r="C91" s="12"/>
      <c r="D91" s="12"/>
      <c r="E91" s="12"/>
      <c r="F91" s="12"/>
      <c r="G91" s="12"/>
      <c r="H91" s="19"/>
      <c r="I91" s="12"/>
    </row>
    <row r="92" spans="1:9">
      <c r="A92" s="12"/>
      <c r="B92" s="12"/>
      <c r="C92" s="12"/>
      <c r="D92" s="12"/>
      <c r="E92" s="12"/>
      <c r="F92" s="12"/>
      <c r="G92" s="12"/>
      <c r="H92" s="19"/>
      <c r="I92" s="12"/>
    </row>
    <row r="93" spans="1:9">
      <c r="A93" s="12"/>
      <c r="B93" s="12"/>
      <c r="C93" s="12"/>
      <c r="D93" s="12"/>
      <c r="E93" s="12"/>
      <c r="F93" s="12"/>
      <c r="G93" s="12"/>
      <c r="H93" s="19"/>
      <c r="I93" s="12"/>
    </row>
    <row r="94" spans="1:9">
      <c r="A94" s="12"/>
      <c r="B94" s="12"/>
      <c r="C94" s="12"/>
      <c r="D94" s="12"/>
      <c r="E94" s="12"/>
      <c r="F94" s="12"/>
      <c r="G94" s="12"/>
      <c r="H94" s="19"/>
      <c r="I94" s="12"/>
    </row>
    <row r="95" spans="1:9">
      <c r="A95" s="12"/>
      <c r="B95" s="12"/>
      <c r="C95" s="12"/>
      <c r="D95" s="12"/>
      <c r="E95" s="12"/>
      <c r="F95" s="12"/>
      <c r="G95" s="12"/>
      <c r="H95" s="19"/>
      <c r="I95" s="12"/>
    </row>
    <row r="96" spans="1:9">
      <c r="A96" s="12"/>
      <c r="B96" s="12"/>
      <c r="C96" s="12"/>
      <c r="D96" s="12"/>
      <c r="E96" s="12"/>
      <c r="F96" s="12"/>
      <c r="G96" s="12"/>
      <c r="H96" s="19"/>
      <c r="I96" s="12"/>
    </row>
    <row r="97" spans="1:11" ht="16.5" thickBot="1"/>
    <row r="98" spans="1:11" ht="16.5" thickBot="1">
      <c r="A98" s="42" t="s">
        <v>2</v>
      </c>
      <c r="B98" s="21" t="s">
        <v>42</v>
      </c>
      <c r="C98" s="22"/>
      <c r="D98" s="22"/>
      <c r="E98" s="22"/>
      <c r="F98" s="22"/>
      <c r="G98" s="22"/>
      <c r="H98" s="22"/>
      <c r="I98" s="22"/>
      <c r="J98" s="22"/>
      <c r="K98" s="23"/>
    </row>
    <row r="99" spans="1:11" ht="16.5" thickBot="1">
      <c r="A99" s="43"/>
      <c r="B99" s="24" t="s">
        <v>43</v>
      </c>
      <c r="C99" s="25"/>
      <c r="D99" s="24" t="s">
        <v>44</v>
      </c>
      <c r="E99" s="25"/>
      <c r="F99" s="24" t="s">
        <v>45</v>
      </c>
      <c r="G99" s="25"/>
      <c r="H99" s="24" t="s">
        <v>46</v>
      </c>
      <c r="I99" s="25"/>
      <c r="J99" s="24" t="s">
        <v>8</v>
      </c>
      <c r="K99" s="25"/>
    </row>
    <row r="100" spans="1:11" ht="16.5" thickBot="1">
      <c r="A100" s="44"/>
      <c r="B100" s="3" t="s">
        <v>11</v>
      </c>
      <c r="C100" s="3" t="s">
        <v>10</v>
      </c>
      <c r="D100" s="3" t="s">
        <v>11</v>
      </c>
      <c r="E100" s="3" t="s">
        <v>10</v>
      </c>
      <c r="F100" s="3" t="s">
        <v>11</v>
      </c>
      <c r="G100" s="3" t="s">
        <v>10</v>
      </c>
      <c r="H100" s="3" t="s">
        <v>11</v>
      </c>
      <c r="I100" s="3" t="s">
        <v>10</v>
      </c>
      <c r="J100" s="3" t="s">
        <v>13</v>
      </c>
      <c r="K100" s="3" t="s">
        <v>14</v>
      </c>
    </row>
    <row r="101" spans="1:11" ht="16.5" thickBot="1">
      <c r="A101" s="4" t="s">
        <v>15</v>
      </c>
      <c r="B101" s="5"/>
      <c r="C101" s="5"/>
      <c r="D101" s="5"/>
      <c r="E101" s="5"/>
      <c r="F101" s="5"/>
      <c r="G101" s="5"/>
      <c r="H101" s="5"/>
      <c r="I101" s="5"/>
      <c r="J101" s="5">
        <f>(B101+D101+F101+H101)/4</f>
        <v>0</v>
      </c>
      <c r="K101" s="5"/>
    </row>
    <row r="102" spans="1:11" ht="16.5" thickBot="1">
      <c r="A102" s="4" t="s">
        <v>16</v>
      </c>
      <c r="B102" s="5">
        <v>2</v>
      </c>
      <c r="C102" s="5"/>
      <c r="D102" s="5">
        <v>2</v>
      </c>
      <c r="E102" s="5"/>
      <c r="F102" s="5">
        <v>1</v>
      </c>
      <c r="G102" s="5"/>
      <c r="H102" s="5">
        <v>2</v>
      </c>
      <c r="I102" s="5"/>
      <c r="J102" s="5">
        <f>(B102+D102+F102+H102)/4</f>
        <v>1.75</v>
      </c>
      <c r="K102" s="5"/>
    </row>
    <row r="103" spans="1:11" ht="16.5" thickBot="1">
      <c r="A103" s="4" t="s">
        <v>17</v>
      </c>
      <c r="B103" s="5">
        <v>2</v>
      </c>
      <c r="C103" s="5"/>
      <c r="D103" s="5">
        <v>2</v>
      </c>
      <c r="E103" s="5"/>
      <c r="F103" s="5">
        <v>2</v>
      </c>
      <c r="G103" s="5"/>
      <c r="H103" s="5">
        <v>2</v>
      </c>
      <c r="I103" s="5"/>
      <c r="J103" s="5">
        <f t="shared" ref="J103:J123" si="3">(B103+D103+F103+H103)/4</f>
        <v>2</v>
      </c>
      <c r="K103" s="5"/>
    </row>
    <row r="104" spans="1:11" ht="32.25" thickBot="1">
      <c r="A104" s="4" t="s">
        <v>18</v>
      </c>
      <c r="B104" s="5">
        <v>2</v>
      </c>
      <c r="C104" s="5"/>
      <c r="D104" s="5">
        <v>2</v>
      </c>
      <c r="E104" s="5"/>
      <c r="F104" s="5">
        <v>2</v>
      </c>
      <c r="G104" s="5"/>
      <c r="H104" s="5">
        <v>2</v>
      </c>
      <c r="I104" s="5"/>
      <c r="J104" s="5">
        <f t="shared" si="3"/>
        <v>2</v>
      </c>
      <c r="K104" s="5"/>
    </row>
    <row r="105" spans="1:11" ht="32.25" thickBot="1">
      <c r="A105" s="4" t="s">
        <v>19</v>
      </c>
      <c r="B105" s="5">
        <v>1</v>
      </c>
      <c r="C105" s="5"/>
      <c r="D105" s="5">
        <v>1</v>
      </c>
      <c r="E105" s="5"/>
      <c r="F105" s="5">
        <v>1</v>
      </c>
      <c r="G105" s="5"/>
      <c r="H105" s="5">
        <v>2</v>
      </c>
      <c r="I105" s="5"/>
      <c r="J105" s="5">
        <f t="shared" si="3"/>
        <v>1.25</v>
      </c>
      <c r="K105" s="5"/>
    </row>
    <row r="106" spans="1:11" ht="16.5" thickBot="1">
      <c r="A106" s="4" t="s">
        <v>20</v>
      </c>
      <c r="B106" s="5">
        <v>1</v>
      </c>
      <c r="C106" s="5"/>
      <c r="D106" s="5">
        <v>1</v>
      </c>
      <c r="E106" s="5"/>
      <c r="F106" s="5">
        <v>1</v>
      </c>
      <c r="G106" s="5"/>
      <c r="H106" s="5">
        <v>2</v>
      </c>
      <c r="I106" s="5"/>
      <c r="J106" s="5">
        <f t="shared" si="3"/>
        <v>1.25</v>
      </c>
      <c r="K106" s="5"/>
    </row>
    <row r="107" spans="1:11" ht="32.25" thickBot="1">
      <c r="A107" s="4" t="s">
        <v>21</v>
      </c>
      <c r="B107" s="5">
        <v>1</v>
      </c>
      <c r="C107" s="5"/>
      <c r="D107" s="5">
        <v>1</v>
      </c>
      <c r="E107" s="5"/>
      <c r="F107" s="5">
        <v>1</v>
      </c>
      <c r="G107" s="5"/>
      <c r="H107" s="5">
        <v>2</v>
      </c>
      <c r="I107" s="5"/>
      <c r="J107" s="5">
        <f t="shared" si="3"/>
        <v>1.25</v>
      </c>
      <c r="K107" s="5"/>
    </row>
    <row r="108" spans="1:11" ht="16.5" thickBot="1">
      <c r="A108" s="4" t="s">
        <v>22</v>
      </c>
      <c r="B108" s="5">
        <v>2</v>
      </c>
      <c r="C108" s="5"/>
      <c r="D108" s="5">
        <v>1</v>
      </c>
      <c r="E108" s="5"/>
      <c r="F108" s="5">
        <v>1</v>
      </c>
      <c r="G108" s="5"/>
      <c r="H108" s="5">
        <v>2</v>
      </c>
      <c r="I108" s="5"/>
      <c r="J108" s="5">
        <f t="shared" si="3"/>
        <v>1.5</v>
      </c>
      <c r="K108" s="5"/>
    </row>
    <row r="109" spans="1:11" ht="16.5" thickBot="1">
      <c r="A109" s="4" t="s">
        <v>23</v>
      </c>
      <c r="B109" s="5">
        <v>1</v>
      </c>
      <c r="C109" s="5"/>
      <c r="D109" s="5">
        <v>1</v>
      </c>
      <c r="E109" s="5"/>
      <c r="F109" s="5">
        <v>1</v>
      </c>
      <c r="G109" s="5"/>
      <c r="H109" s="5">
        <v>1</v>
      </c>
      <c r="I109" s="5"/>
      <c r="J109" s="5">
        <f t="shared" si="3"/>
        <v>1</v>
      </c>
      <c r="K109" s="5"/>
    </row>
    <row r="110" spans="1:11" ht="32.25" thickBot="1">
      <c r="A110" s="4" t="s">
        <v>24</v>
      </c>
      <c r="B110" s="5">
        <v>1</v>
      </c>
      <c r="C110" s="5"/>
      <c r="D110" s="5">
        <v>1</v>
      </c>
      <c r="E110" s="5"/>
      <c r="F110" s="5">
        <v>1</v>
      </c>
      <c r="G110" s="5"/>
      <c r="H110" s="5">
        <v>1</v>
      </c>
      <c r="I110" s="5"/>
      <c r="J110" s="5">
        <f t="shared" si="3"/>
        <v>1</v>
      </c>
      <c r="K110" s="5"/>
    </row>
    <row r="111" spans="1:11" ht="32.25" thickBot="1">
      <c r="A111" s="4" t="s">
        <v>25</v>
      </c>
      <c r="B111" s="5">
        <v>1</v>
      </c>
      <c r="C111" s="5"/>
      <c r="D111" s="5">
        <v>1</v>
      </c>
      <c r="E111" s="5"/>
      <c r="F111" s="5">
        <v>1</v>
      </c>
      <c r="G111" s="5"/>
      <c r="H111" s="5">
        <v>2</v>
      </c>
      <c r="I111" s="5"/>
      <c r="J111" s="5">
        <f t="shared" si="3"/>
        <v>1.25</v>
      </c>
      <c r="K111" s="5"/>
    </row>
    <row r="112" spans="1:11" ht="16.5" thickBot="1">
      <c r="A112" s="4" t="s">
        <v>26</v>
      </c>
      <c r="B112" s="5">
        <v>1</v>
      </c>
      <c r="C112" s="5"/>
      <c r="D112" s="5">
        <v>1</v>
      </c>
      <c r="E112" s="5"/>
      <c r="F112" s="5">
        <v>1</v>
      </c>
      <c r="G112" s="5"/>
      <c r="H112" s="5">
        <v>2</v>
      </c>
      <c r="I112" s="5"/>
      <c r="J112" s="5">
        <f t="shared" si="3"/>
        <v>1.25</v>
      </c>
      <c r="K112" s="5"/>
    </row>
    <row r="113" spans="1:13" ht="32.25" thickBot="1">
      <c r="A113" s="4" t="s">
        <v>27</v>
      </c>
      <c r="B113" s="5"/>
      <c r="C113" s="5"/>
      <c r="D113" s="5"/>
      <c r="E113" s="5"/>
      <c r="F113" s="5"/>
      <c r="G113" s="5"/>
      <c r="H113" s="5"/>
      <c r="I113" s="5"/>
      <c r="J113" s="5">
        <f t="shared" si="3"/>
        <v>0</v>
      </c>
      <c r="K113" s="5"/>
    </row>
    <row r="114" spans="1:13" ht="16.5" thickBot="1">
      <c r="A114" s="4" t="s">
        <v>28</v>
      </c>
      <c r="B114" s="5">
        <v>1</v>
      </c>
      <c r="C114" s="5"/>
      <c r="D114" s="5">
        <v>1</v>
      </c>
      <c r="E114" s="5"/>
      <c r="F114" s="5">
        <v>1</v>
      </c>
      <c r="G114" s="5"/>
      <c r="H114" s="5">
        <v>1</v>
      </c>
      <c r="I114" s="5"/>
      <c r="J114" s="5">
        <f t="shared" si="3"/>
        <v>1</v>
      </c>
      <c r="K114" s="5"/>
    </row>
    <row r="115" spans="1:13" ht="32.25" thickBot="1">
      <c r="A115" s="4" t="s">
        <v>29</v>
      </c>
      <c r="B115" s="5">
        <v>2</v>
      </c>
      <c r="C115" s="5"/>
      <c r="D115" s="5">
        <v>1</v>
      </c>
      <c r="E115" s="5"/>
      <c r="F115" s="5">
        <v>1</v>
      </c>
      <c r="G115" s="5"/>
      <c r="H115" s="5">
        <v>2</v>
      </c>
      <c r="I115" s="5"/>
      <c r="J115" s="5">
        <f t="shared" si="3"/>
        <v>1.5</v>
      </c>
      <c r="K115" s="5"/>
    </row>
    <row r="116" spans="1:13" ht="16.5" thickBot="1">
      <c r="A116" s="4" t="s">
        <v>30</v>
      </c>
      <c r="B116" s="5">
        <v>1</v>
      </c>
      <c r="C116" s="5"/>
      <c r="D116" s="5">
        <v>1</v>
      </c>
      <c r="E116" s="5"/>
      <c r="F116" s="5">
        <v>1</v>
      </c>
      <c r="G116" s="5"/>
      <c r="H116" s="5">
        <v>2</v>
      </c>
      <c r="I116" s="5"/>
      <c r="J116" s="5">
        <f t="shared" si="3"/>
        <v>1.25</v>
      </c>
      <c r="K116" s="5"/>
    </row>
    <row r="117" spans="1:13" ht="16.5" thickBot="1">
      <c r="A117" s="4" t="s">
        <v>31</v>
      </c>
      <c r="B117" s="5">
        <v>1</v>
      </c>
      <c r="C117" s="5"/>
      <c r="D117" s="5">
        <v>1</v>
      </c>
      <c r="E117" s="5"/>
      <c r="F117" s="5">
        <v>1</v>
      </c>
      <c r="G117" s="5"/>
      <c r="H117" s="5">
        <v>1</v>
      </c>
      <c r="I117" s="5"/>
      <c r="J117" s="5">
        <f t="shared" si="3"/>
        <v>1</v>
      </c>
      <c r="K117" s="5"/>
    </row>
    <row r="118" spans="1:13" ht="32.25" thickBot="1">
      <c r="A118" s="4" t="s">
        <v>32</v>
      </c>
      <c r="B118" s="5">
        <v>1</v>
      </c>
      <c r="C118" s="5"/>
      <c r="D118" s="5">
        <v>1</v>
      </c>
      <c r="E118" s="5"/>
      <c r="F118" s="5">
        <v>1</v>
      </c>
      <c r="G118" s="5"/>
      <c r="H118" s="5">
        <v>1</v>
      </c>
      <c r="I118" s="5"/>
      <c r="J118" s="5">
        <f t="shared" si="3"/>
        <v>1</v>
      </c>
      <c r="K118" s="5"/>
    </row>
    <row r="119" spans="1:13" ht="32.25" thickBot="1">
      <c r="A119" s="4" t="s">
        <v>33</v>
      </c>
      <c r="B119" s="5">
        <v>2</v>
      </c>
      <c r="C119" s="5"/>
      <c r="D119" s="5">
        <v>2</v>
      </c>
      <c r="E119" s="5"/>
      <c r="F119" s="5">
        <v>1</v>
      </c>
      <c r="G119" s="5"/>
      <c r="H119" s="5">
        <v>2</v>
      </c>
      <c r="I119" s="5"/>
      <c r="J119" s="5">
        <f t="shared" si="3"/>
        <v>1.75</v>
      </c>
      <c r="K119" s="5"/>
    </row>
    <row r="120" spans="1:13" ht="16.5" thickBot="1">
      <c r="A120" s="4" t="s">
        <v>34</v>
      </c>
      <c r="B120" s="5"/>
      <c r="C120" s="5"/>
      <c r="D120" s="5"/>
      <c r="E120" s="5"/>
      <c r="F120" s="5"/>
      <c r="G120" s="5"/>
      <c r="H120" s="5"/>
      <c r="I120" s="5"/>
      <c r="J120" s="5">
        <f t="shared" si="3"/>
        <v>0</v>
      </c>
      <c r="K120" s="5"/>
    </row>
    <row r="121" spans="1:13" ht="16.5" thickBot="1">
      <c r="A121" s="4" t="s">
        <v>35</v>
      </c>
      <c r="B121" s="5">
        <v>1</v>
      </c>
      <c r="C121" s="5"/>
      <c r="D121" s="5">
        <v>1</v>
      </c>
      <c r="E121" s="5"/>
      <c r="F121" s="5">
        <v>1</v>
      </c>
      <c r="G121" s="5"/>
      <c r="H121" s="5">
        <v>1</v>
      </c>
      <c r="I121" s="5"/>
      <c r="J121" s="5">
        <f t="shared" si="3"/>
        <v>1</v>
      </c>
      <c r="K121" s="5"/>
    </row>
    <row r="122" spans="1:13" ht="16.5" thickBot="1">
      <c r="A122" s="4" t="s">
        <v>36</v>
      </c>
      <c r="B122" s="5">
        <v>1</v>
      </c>
      <c r="C122" s="5"/>
      <c r="D122" s="5">
        <v>1</v>
      </c>
      <c r="E122" s="5"/>
      <c r="F122" s="5">
        <v>1</v>
      </c>
      <c r="G122" s="5"/>
      <c r="H122" s="5">
        <v>2</v>
      </c>
      <c r="I122" s="5"/>
      <c r="J122" s="5">
        <f t="shared" si="3"/>
        <v>1.25</v>
      </c>
      <c r="K122" s="5"/>
    </row>
    <row r="123" spans="1:13" ht="16.5" thickBot="1">
      <c r="A123" s="4" t="s">
        <v>37</v>
      </c>
      <c r="B123" s="5">
        <v>1</v>
      </c>
      <c r="C123" s="5"/>
      <c r="D123" s="5">
        <v>1</v>
      </c>
      <c r="E123" s="5"/>
      <c r="F123" s="5">
        <v>1</v>
      </c>
      <c r="G123" s="5"/>
      <c r="H123" s="5">
        <v>2</v>
      </c>
      <c r="I123" s="5"/>
      <c r="J123" s="5">
        <f t="shared" si="3"/>
        <v>1.25</v>
      </c>
      <c r="K123" s="5"/>
    </row>
    <row r="125" spans="1:13">
      <c r="A125" s="45" t="s">
        <v>47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</row>
    <row r="126" spans="1:13" ht="16.5" thickBot="1">
      <c r="A126" s="2"/>
    </row>
    <row r="127" spans="1:13" ht="16.5" thickBot="1">
      <c r="A127" s="42" t="s">
        <v>2</v>
      </c>
      <c r="B127" s="30" t="s">
        <v>48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2"/>
    </row>
    <row r="128" spans="1:13">
      <c r="A128" s="43"/>
      <c r="B128" s="28" t="s">
        <v>49</v>
      </c>
      <c r="C128" s="29"/>
      <c r="D128" s="28" t="s">
        <v>50</v>
      </c>
      <c r="E128" s="29"/>
      <c r="F128" s="28" t="s">
        <v>51</v>
      </c>
      <c r="G128" s="29"/>
      <c r="H128" s="28" t="s">
        <v>52</v>
      </c>
      <c r="I128" s="29"/>
      <c r="J128" s="28" t="s">
        <v>53</v>
      </c>
      <c r="K128" s="29"/>
      <c r="L128" s="28" t="s">
        <v>8</v>
      </c>
      <c r="M128" s="29"/>
    </row>
    <row r="129" spans="1:13">
      <c r="A129" s="43"/>
      <c r="B129" s="33" t="s">
        <v>54</v>
      </c>
      <c r="C129" s="34"/>
      <c r="D129" s="33" t="s">
        <v>55</v>
      </c>
      <c r="E129" s="34"/>
      <c r="F129" s="33" t="s">
        <v>56</v>
      </c>
      <c r="G129" s="34"/>
      <c r="H129" s="33" t="s">
        <v>57</v>
      </c>
      <c r="I129" s="34"/>
      <c r="J129" s="33" t="s">
        <v>58</v>
      </c>
      <c r="K129" s="34"/>
      <c r="L129" s="26"/>
      <c r="M129" s="35"/>
    </row>
    <row r="130" spans="1:13">
      <c r="A130" s="43"/>
      <c r="B130" s="33" t="s">
        <v>59</v>
      </c>
      <c r="C130" s="34"/>
      <c r="D130" s="33" t="s">
        <v>60</v>
      </c>
      <c r="E130" s="34"/>
      <c r="F130" s="33" t="s">
        <v>61</v>
      </c>
      <c r="G130" s="34"/>
      <c r="H130" s="33" t="s">
        <v>62</v>
      </c>
      <c r="I130" s="34"/>
      <c r="J130" s="33" t="s">
        <v>63</v>
      </c>
      <c r="K130" s="34"/>
      <c r="L130" s="26"/>
      <c r="M130" s="35"/>
    </row>
    <row r="131" spans="1:13">
      <c r="A131" s="43"/>
      <c r="B131" s="33" t="s">
        <v>64</v>
      </c>
      <c r="C131" s="34"/>
      <c r="D131" s="33" t="s">
        <v>65</v>
      </c>
      <c r="E131" s="34"/>
      <c r="F131" s="33" t="s">
        <v>66</v>
      </c>
      <c r="G131" s="34"/>
      <c r="H131" s="33" t="s">
        <v>67</v>
      </c>
      <c r="I131" s="34"/>
      <c r="J131" s="33" t="s">
        <v>68</v>
      </c>
      <c r="K131" s="34"/>
      <c r="L131" s="26"/>
      <c r="M131" s="35"/>
    </row>
    <row r="132" spans="1:13">
      <c r="A132" s="43"/>
      <c r="B132" s="33" t="s">
        <v>69</v>
      </c>
      <c r="C132" s="34"/>
      <c r="D132" s="33" t="s">
        <v>70</v>
      </c>
      <c r="E132" s="34"/>
      <c r="F132" s="33" t="s">
        <v>71</v>
      </c>
      <c r="G132" s="34"/>
      <c r="H132" s="33" t="s">
        <v>72</v>
      </c>
      <c r="I132" s="34"/>
      <c r="J132" s="33" t="s">
        <v>73</v>
      </c>
      <c r="K132" s="34"/>
      <c r="L132" s="26"/>
      <c r="M132" s="35"/>
    </row>
    <row r="133" spans="1:13">
      <c r="A133" s="43"/>
      <c r="B133" s="26"/>
      <c r="C133" s="35"/>
      <c r="D133" s="33" t="s">
        <v>74</v>
      </c>
      <c r="E133" s="34"/>
      <c r="F133" s="33" t="s">
        <v>75</v>
      </c>
      <c r="G133" s="34"/>
      <c r="H133" s="26"/>
      <c r="I133" s="35"/>
      <c r="J133" s="33" t="s">
        <v>77</v>
      </c>
      <c r="K133" s="34"/>
      <c r="L133" s="26"/>
      <c r="M133" s="35"/>
    </row>
    <row r="134" spans="1:13">
      <c r="A134" s="43"/>
      <c r="B134" s="26"/>
      <c r="C134" s="35"/>
      <c r="D134" s="33"/>
      <c r="E134" s="34"/>
      <c r="F134" s="33" t="s">
        <v>76</v>
      </c>
      <c r="G134" s="34"/>
      <c r="H134" s="26"/>
      <c r="I134" s="35"/>
      <c r="J134" s="33"/>
      <c r="K134" s="34"/>
      <c r="L134" s="26"/>
      <c r="M134" s="35"/>
    </row>
    <row r="135" spans="1:13">
      <c r="A135" s="43"/>
      <c r="B135" s="26"/>
      <c r="C135" s="35"/>
      <c r="D135" s="33" t="s">
        <v>78</v>
      </c>
      <c r="E135" s="34"/>
      <c r="F135" s="26" t="s">
        <v>79</v>
      </c>
      <c r="G135" s="35"/>
      <c r="H135" s="26"/>
      <c r="I135" s="35"/>
      <c r="J135" s="33" t="s">
        <v>80</v>
      </c>
      <c r="K135" s="34"/>
      <c r="L135" s="26"/>
      <c r="M135" s="35"/>
    </row>
    <row r="136" spans="1:13" ht="16.5" thickBot="1">
      <c r="A136" s="43"/>
      <c r="B136" s="36"/>
      <c r="C136" s="37"/>
      <c r="D136" s="36"/>
      <c r="E136" s="37"/>
      <c r="F136" s="36"/>
      <c r="G136" s="37"/>
      <c r="H136" s="36"/>
      <c r="I136" s="37"/>
      <c r="J136" s="38" t="s">
        <v>81</v>
      </c>
      <c r="K136" s="39"/>
      <c r="L136" s="36"/>
      <c r="M136" s="37"/>
    </row>
    <row r="137" spans="1:13">
      <c r="A137" s="43"/>
      <c r="B137" s="10" t="s">
        <v>82</v>
      </c>
      <c r="C137" s="11" t="s">
        <v>83</v>
      </c>
      <c r="D137" s="10" t="s">
        <v>82</v>
      </c>
      <c r="E137" s="10" t="s">
        <v>83</v>
      </c>
      <c r="F137" s="10" t="s">
        <v>82</v>
      </c>
      <c r="G137" s="10" t="s">
        <v>83</v>
      </c>
      <c r="H137" s="10" t="s">
        <v>82</v>
      </c>
      <c r="I137" s="10" t="s">
        <v>83</v>
      </c>
      <c r="J137" s="10" t="s">
        <v>82</v>
      </c>
      <c r="K137" s="10" t="s">
        <v>83</v>
      </c>
      <c r="L137" s="10" t="s">
        <v>13</v>
      </c>
      <c r="M137" s="10" t="s">
        <v>14</v>
      </c>
    </row>
    <row r="138" spans="1:13" ht="16.5" thickBot="1">
      <c r="A138" s="44"/>
      <c r="B138" s="3" t="s">
        <v>84</v>
      </c>
      <c r="C138" s="3" t="s">
        <v>84</v>
      </c>
      <c r="D138" s="3" t="s">
        <v>84</v>
      </c>
      <c r="E138" s="3" t="s">
        <v>84</v>
      </c>
      <c r="F138" s="3" t="s">
        <v>84</v>
      </c>
      <c r="G138" s="3" t="s">
        <v>84</v>
      </c>
      <c r="H138" s="3" t="s">
        <v>84</v>
      </c>
      <c r="I138" s="3" t="s">
        <v>84</v>
      </c>
      <c r="J138" s="3" t="s">
        <v>84</v>
      </c>
      <c r="K138" s="3" t="s">
        <v>84</v>
      </c>
      <c r="L138" s="5"/>
      <c r="M138" s="5"/>
    </row>
    <row r="139" spans="1:13" ht="16.5" thickBot="1">
      <c r="A139" s="4" t="s">
        <v>15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>
        <f t="shared" ref="L139:L161" si="4">(B139+D139+F139+J139)/5</f>
        <v>0</v>
      </c>
      <c r="M139" s="5"/>
    </row>
    <row r="140" spans="1:13" ht="16.5" thickBot="1">
      <c r="A140" s="4" t="s">
        <v>16</v>
      </c>
      <c r="B140" s="5">
        <v>2</v>
      </c>
      <c r="C140" s="5"/>
      <c r="D140" s="5">
        <v>2</v>
      </c>
      <c r="E140" s="5"/>
      <c r="F140" s="5">
        <v>1</v>
      </c>
      <c r="G140" s="5"/>
      <c r="H140" s="5">
        <v>2</v>
      </c>
      <c r="I140" s="5"/>
      <c r="J140" s="5">
        <v>1</v>
      </c>
      <c r="K140" s="5"/>
      <c r="L140" s="5">
        <f t="shared" si="4"/>
        <v>1.2</v>
      </c>
      <c r="M140" s="5"/>
    </row>
    <row r="141" spans="1:13" ht="16.5" thickBot="1">
      <c r="A141" s="4" t="s">
        <v>17</v>
      </c>
      <c r="B141" s="5">
        <v>2</v>
      </c>
      <c r="C141" s="5"/>
      <c r="D141" s="5">
        <v>2</v>
      </c>
      <c r="E141" s="5"/>
      <c r="F141" s="5">
        <v>1</v>
      </c>
      <c r="G141" s="5"/>
      <c r="H141" s="5">
        <v>2</v>
      </c>
      <c r="I141" s="5"/>
      <c r="J141" s="5">
        <v>1</v>
      </c>
      <c r="K141" s="5"/>
      <c r="L141" s="5">
        <f t="shared" si="4"/>
        <v>1.2</v>
      </c>
      <c r="M141" s="5"/>
    </row>
    <row r="142" spans="1:13" ht="32.25" thickBot="1">
      <c r="A142" s="4" t="s">
        <v>18</v>
      </c>
      <c r="B142" s="5">
        <v>1</v>
      </c>
      <c r="C142" s="5"/>
      <c r="D142" s="5">
        <v>2</v>
      </c>
      <c r="E142" s="5"/>
      <c r="F142" s="5">
        <v>1</v>
      </c>
      <c r="G142" s="5"/>
      <c r="H142" s="5">
        <v>1</v>
      </c>
      <c r="I142" s="5"/>
      <c r="J142" s="5">
        <v>1</v>
      </c>
      <c r="K142" s="5"/>
      <c r="L142" s="5">
        <f t="shared" si="4"/>
        <v>1</v>
      </c>
      <c r="M142" s="5"/>
    </row>
    <row r="143" spans="1:13" ht="32.25" thickBot="1">
      <c r="A143" s="4" t="s">
        <v>19</v>
      </c>
      <c r="B143" s="5">
        <v>1</v>
      </c>
      <c r="C143" s="5"/>
      <c r="D143" s="5">
        <v>1</v>
      </c>
      <c r="E143" s="5"/>
      <c r="F143" s="5">
        <v>1</v>
      </c>
      <c r="G143" s="5"/>
      <c r="H143" s="5">
        <v>1</v>
      </c>
      <c r="I143" s="5"/>
      <c r="J143" s="5">
        <v>1</v>
      </c>
      <c r="K143" s="5"/>
      <c r="L143" s="5">
        <f t="shared" si="4"/>
        <v>0.8</v>
      </c>
      <c r="M143" s="5"/>
    </row>
    <row r="144" spans="1:13" ht="16.5" thickBot="1">
      <c r="A144" s="4" t="s">
        <v>20</v>
      </c>
      <c r="B144" s="5">
        <v>1</v>
      </c>
      <c r="C144" s="5"/>
      <c r="D144" s="5">
        <v>1</v>
      </c>
      <c r="E144" s="5"/>
      <c r="F144" s="5">
        <v>1</v>
      </c>
      <c r="G144" s="5"/>
      <c r="H144" s="5">
        <v>1</v>
      </c>
      <c r="I144" s="5"/>
      <c r="J144" s="5">
        <v>1</v>
      </c>
      <c r="K144" s="5"/>
      <c r="L144" s="5">
        <f t="shared" si="4"/>
        <v>0.8</v>
      </c>
      <c r="M144" s="5"/>
    </row>
    <row r="145" spans="1:13" ht="32.25" thickBot="1">
      <c r="A145" s="4" t="s">
        <v>21</v>
      </c>
      <c r="B145" s="5">
        <v>2</v>
      </c>
      <c r="C145" s="5"/>
      <c r="D145" s="5">
        <v>2</v>
      </c>
      <c r="E145" s="5"/>
      <c r="F145" s="5">
        <v>1</v>
      </c>
      <c r="G145" s="5"/>
      <c r="H145" s="5">
        <v>2</v>
      </c>
      <c r="I145" s="5"/>
      <c r="J145" s="5">
        <v>1</v>
      </c>
      <c r="K145" s="5"/>
      <c r="L145" s="5">
        <f t="shared" si="4"/>
        <v>1.2</v>
      </c>
      <c r="M145" s="5"/>
    </row>
    <row r="146" spans="1:13" ht="16.5" thickBot="1">
      <c r="A146" s="4" t="s">
        <v>22</v>
      </c>
      <c r="B146" s="5">
        <v>2</v>
      </c>
      <c r="C146" s="5"/>
      <c r="D146" s="5">
        <v>2</v>
      </c>
      <c r="E146" s="5"/>
      <c r="F146" s="5">
        <v>1</v>
      </c>
      <c r="G146" s="5"/>
      <c r="H146" s="5">
        <v>2</v>
      </c>
      <c r="I146" s="5"/>
      <c r="J146" s="5">
        <v>1</v>
      </c>
      <c r="K146" s="5"/>
      <c r="L146" s="5">
        <f t="shared" si="4"/>
        <v>1.2</v>
      </c>
      <c r="M146" s="5"/>
    </row>
    <row r="147" spans="1:13" ht="16.5" thickBot="1">
      <c r="A147" s="4" t="s">
        <v>23</v>
      </c>
      <c r="B147" s="5">
        <v>1</v>
      </c>
      <c r="C147" s="5"/>
      <c r="D147" s="5">
        <v>1</v>
      </c>
      <c r="E147" s="5"/>
      <c r="F147" s="5">
        <v>1</v>
      </c>
      <c r="G147" s="5"/>
      <c r="H147" s="5">
        <v>1</v>
      </c>
      <c r="I147" s="5"/>
      <c r="J147" s="5">
        <v>1</v>
      </c>
      <c r="K147" s="5"/>
      <c r="L147" s="5">
        <f t="shared" si="4"/>
        <v>0.8</v>
      </c>
      <c r="M147" s="5"/>
    </row>
    <row r="148" spans="1:13" ht="32.25" thickBot="1">
      <c r="A148" s="4" t="s">
        <v>24</v>
      </c>
      <c r="B148" s="5">
        <v>1</v>
      </c>
      <c r="C148" s="5"/>
      <c r="D148" s="5">
        <v>1</v>
      </c>
      <c r="E148" s="5"/>
      <c r="F148" s="5">
        <v>1</v>
      </c>
      <c r="G148" s="5"/>
      <c r="H148" s="5">
        <v>1</v>
      </c>
      <c r="I148" s="5"/>
      <c r="J148" s="5">
        <v>1</v>
      </c>
      <c r="K148" s="5"/>
      <c r="L148" s="5">
        <f t="shared" si="4"/>
        <v>0.8</v>
      </c>
      <c r="M148" s="5"/>
    </row>
    <row r="149" spans="1:13" ht="32.25" thickBot="1">
      <c r="A149" s="4" t="s">
        <v>25</v>
      </c>
      <c r="B149" s="5">
        <v>1</v>
      </c>
      <c r="C149" s="5"/>
      <c r="D149" s="5">
        <v>2</v>
      </c>
      <c r="E149" s="5"/>
      <c r="F149" s="5">
        <v>1</v>
      </c>
      <c r="G149" s="5"/>
      <c r="H149" s="5">
        <v>1</v>
      </c>
      <c r="I149" s="5"/>
      <c r="J149" s="5">
        <v>1</v>
      </c>
      <c r="K149" s="5"/>
      <c r="L149" s="5">
        <f t="shared" si="4"/>
        <v>1</v>
      </c>
      <c r="M149" s="5"/>
    </row>
    <row r="150" spans="1:13" ht="16.5" thickBot="1">
      <c r="A150" s="4" t="s">
        <v>26</v>
      </c>
      <c r="B150" s="5">
        <v>1</v>
      </c>
      <c r="C150" s="5"/>
      <c r="D150" s="5">
        <v>2</v>
      </c>
      <c r="E150" s="5"/>
      <c r="F150" s="5">
        <v>1</v>
      </c>
      <c r="G150" s="5"/>
      <c r="H150" s="5">
        <v>2</v>
      </c>
      <c r="I150" s="5"/>
      <c r="J150" s="5">
        <v>1</v>
      </c>
      <c r="K150" s="5"/>
      <c r="L150" s="5">
        <f t="shared" si="4"/>
        <v>1</v>
      </c>
      <c r="M150" s="5"/>
    </row>
    <row r="151" spans="1:13" ht="32.25" thickBot="1">
      <c r="A151" s="4" t="s">
        <v>27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>
        <f t="shared" si="4"/>
        <v>0</v>
      </c>
      <c r="M151" s="5"/>
    </row>
    <row r="152" spans="1:13" ht="16.5" thickBot="1">
      <c r="A152" s="4" t="s">
        <v>28</v>
      </c>
      <c r="B152" s="5">
        <v>1</v>
      </c>
      <c r="C152" s="5"/>
      <c r="D152" s="5">
        <v>1</v>
      </c>
      <c r="E152" s="5"/>
      <c r="F152" s="5">
        <v>1</v>
      </c>
      <c r="G152" s="5"/>
      <c r="H152" s="5">
        <v>1</v>
      </c>
      <c r="I152" s="5"/>
      <c r="J152" s="5">
        <v>1</v>
      </c>
      <c r="K152" s="5"/>
      <c r="L152" s="5">
        <f t="shared" si="4"/>
        <v>0.8</v>
      </c>
      <c r="M152" s="5"/>
    </row>
    <row r="153" spans="1:13" ht="32.25" thickBot="1">
      <c r="A153" s="4" t="s">
        <v>29</v>
      </c>
      <c r="B153" s="5">
        <v>1</v>
      </c>
      <c r="C153" s="5"/>
      <c r="D153" s="5">
        <v>1</v>
      </c>
      <c r="E153" s="5"/>
      <c r="F153" s="5">
        <v>1</v>
      </c>
      <c r="G153" s="5"/>
      <c r="H153" s="5">
        <v>1</v>
      </c>
      <c r="I153" s="5"/>
      <c r="J153" s="5">
        <v>1</v>
      </c>
      <c r="K153" s="5"/>
      <c r="L153" s="5">
        <f t="shared" si="4"/>
        <v>0.8</v>
      </c>
      <c r="M153" s="5"/>
    </row>
    <row r="154" spans="1:13" ht="16.5" thickBot="1">
      <c r="A154" s="4" t="s">
        <v>30</v>
      </c>
      <c r="B154" s="5">
        <v>1</v>
      </c>
      <c r="C154" s="5"/>
      <c r="D154" s="5">
        <v>1</v>
      </c>
      <c r="E154" s="5"/>
      <c r="F154" s="5">
        <v>1</v>
      </c>
      <c r="G154" s="5"/>
      <c r="H154" s="5">
        <v>1</v>
      </c>
      <c r="I154" s="5"/>
      <c r="J154" s="5">
        <v>1</v>
      </c>
      <c r="K154" s="5"/>
      <c r="L154" s="5">
        <f t="shared" si="4"/>
        <v>0.8</v>
      </c>
      <c r="M154" s="5"/>
    </row>
    <row r="155" spans="1:13" ht="16.5" thickBot="1">
      <c r="A155" s="4" t="s">
        <v>31</v>
      </c>
      <c r="B155" s="5">
        <v>1</v>
      </c>
      <c r="C155" s="5"/>
      <c r="D155" s="5">
        <v>1</v>
      </c>
      <c r="E155" s="5"/>
      <c r="F155" s="5">
        <v>1</v>
      </c>
      <c r="G155" s="5"/>
      <c r="H155" s="5">
        <v>1</v>
      </c>
      <c r="I155" s="5"/>
      <c r="J155" s="5">
        <v>1</v>
      </c>
      <c r="K155" s="5"/>
      <c r="L155" s="5">
        <f t="shared" si="4"/>
        <v>0.8</v>
      </c>
      <c r="M155" s="5"/>
    </row>
    <row r="156" spans="1:13" ht="32.25" thickBot="1">
      <c r="A156" s="4" t="s">
        <v>32</v>
      </c>
      <c r="B156" s="5">
        <v>1</v>
      </c>
      <c r="C156" s="5"/>
      <c r="D156" s="5">
        <v>1</v>
      </c>
      <c r="E156" s="5"/>
      <c r="F156" s="5">
        <v>1</v>
      </c>
      <c r="G156" s="5"/>
      <c r="H156" s="5">
        <v>1</v>
      </c>
      <c r="I156" s="5"/>
      <c r="J156" s="5">
        <v>1</v>
      </c>
      <c r="K156" s="5"/>
      <c r="L156" s="5">
        <f t="shared" si="4"/>
        <v>0.8</v>
      </c>
      <c r="M156" s="5"/>
    </row>
    <row r="157" spans="1:13" ht="32.25" thickBot="1">
      <c r="A157" s="4" t="s">
        <v>33</v>
      </c>
      <c r="B157" s="5">
        <v>1</v>
      </c>
      <c r="C157" s="5"/>
      <c r="D157" s="5">
        <v>2</v>
      </c>
      <c r="E157" s="5"/>
      <c r="F157" s="5">
        <v>1</v>
      </c>
      <c r="G157" s="5"/>
      <c r="H157" s="5">
        <v>1</v>
      </c>
      <c r="I157" s="5"/>
      <c r="J157" s="5">
        <v>1</v>
      </c>
      <c r="K157" s="5"/>
      <c r="L157" s="5">
        <f t="shared" si="4"/>
        <v>1</v>
      </c>
      <c r="M157" s="5"/>
    </row>
    <row r="158" spans="1:13" ht="16.5" thickBot="1">
      <c r="A158" s="4" t="s">
        <v>34</v>
      </c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>
        <f t="shared" si="4"/>
        <v>0</v>
      </c>
      <c r="M158" s="5"/>
    </row>
    <row r="159" spans="1:13" ht="16.5" thickBot="1">
      <c r="A159" s="4" t="s">
        <v>35</v>
      </c>
      <c r="B159" s="5">
        <v>1</v>
      </c>
      <c r="C159" s="5"/>
      <c r="D159" s="5">
        <v>1</v>
      </c>
      <c r="E159" s="5"/>
      <c r="F159" s="5">
        <v>1</v>
      </c>
      <c r="G159" s="5"/>
      <c r="H159" s="5">
        <v>1</v>
      </c>
      <c r="I159" s="5"/>
      <c r="J159" s="5">
        <v>1</v>
      </c>
      <c r="K159" s="5"/>
      <c r="L159" s="5">
        <f t="shared" si="4"/>
        <v>0.8</v>
      </c>
      <c r="M159" s="5"/>
    </row>
    <row r="160" spans="1:13" ht="16.5" thickBot="1">
      <c r="A160" s="4" t="s">
        <v>36</v>
      </c>
      <c r="B160" s="5">
        <v>1</v>
      </c>
      <c r="C160" s="5"/>
      <c r="D160" s="5">
        <v>1</v>
      </c>
      <c r="E160" s="5"/>
      <c r="F160" s="5">
        <v>1</v>
      </c>
      <c r="G160" s="5"/>
      <c r="H160" s="5">
        <v>1</v>
      </c>
      <c r="I160" s="5"/>
      <c r="J160" s="5">
        <v>1</v>
      </c>
      <c r="K160" s="5"/>
      <c r="L160" s="5">
        <f t="shared" si="4"/>
        <v>0.8</v>
      </c>
      <c r="M160" s="5"/>
    </row>
    <row r="161" spans="1:13" ht="16.5" thickBot="1">
      <c r="A161" s="4" t="s">
        <v>37</v>
      </c>
      <c r="B161" s="5">
        <v>1</v>
      </c>
      <c r="C161" s="5"/>
      <c r="D161" s="5">
        <v>1</v>
      </c>
      <c r="E161" s="5"/>
      <c r="F161" s="5">
        <v>1</v>
      </c>
      <c r="G161" s="5"/>
      <c r="H161" s="5">
        <v>1</v>
      </c>
      <c r="I161" s="5"/>
      <c r="J161" s="5">
        <v>1</v>
      </c>
      <c r="K161" s="5"/>
      <c r="L161" s="5">
        <f t="shared" si="4"/>
        <v>0.8</v>
      </c>
      <c r="M161" s="5"/>
    </row>
    <row r="162" spans="1:13">
      <c r="A162" s="14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2"/>
      <c r="M162" s="12"/>
    </row>
    <row r="163" spans="1:13" ht="16.5" thickBot="1">
      <c r="A163" s="14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2"/>
      <c r="M163" s="12"/>
    </row>
    <row r="164" spans="1:13" ht="16.5" thickBot="1">
      <c r="A164" s="42" t="s">
        <v>2</v>
      </c>
      <c r="B164" s="21" t="s">
        <v>85</v>
      </c>
      <c r="C164" s="22"/>
      <c r="D164" s="22"/>
      <c r="E164" s="22"/>
      <c r="F164" s="22"/>
      <c r="G164" s="22"/>
      <c r="H164" s="22"/>
      <c r="I164" s="22"/>
      <c r="J164" s="22"/>
      <c r="K164" s="23"/>
    </row>
    <row r="165" spans="1:13" ht="16.5" thickBot="1">
      <c r="A165" s="43"/>
      <c r="B165" s="24" t="s">
        <v>86</v>
      </c>
      <c r="C165" s="25"/>
      <c r="D165" s="24" t="s">
        <v>87</v>
      </c>
      <c r="E165" s="25"/>
      <c r="F165" s="24" t="s">
        <v>88</v>
      </c>
      <c r="G165" s="25"/>
      <c r="H165" s="24" t="s">
        <v>89</v>
      </c>
      <c r="I165" s="25"/>
      <c r="J165" s="24" t="s">
        <v>8</v>
      </c>
      <c r="K165" s="25"/>
    </row>
    <row r="166" spans="1:13" ht="16.5" thickBot="1">
      <c r="A166" s="44"/>
      <c r="B166" s="3" t="s">
        <v>11</v>
      </c>
      <c r="C166" s="3" t="s">
        <v>10</v>
      </c>
      <c r="D166" s="3" t="s">
        <v>11</v>
      </c>
      <c r="E166" s="3" t="s">
        <v>10</v>
      </c>
      <c r="F166" s="3" t="s">
        <v>11</v>
      </c>
      <c r="G166" s="3" t="s">
        <v>10</v>
      </c>
      <c r="H166" s="3" t="s">
        <v>11</v>
      </c>
      <c r="I166" s="3" t="s">
        <v>10</v>
      </c>
      <c r="J166" s="3" t="s">
        <v>13</v>
      </c>
      <c r="K166" s="3" t="s">
        <v>14</v>
      </c>
    </row>
    <row r="167" spans="1:13" ht="16.5" thickBot="1">
      <c r="A167" s="4" t="s">
        <v>15</v>
      </c>
      <c r="B167" s="5"/>
      <c r="C167" s="5"/>
      <c r="D167" s="5"/>
      <c r="E167" s="5"/>
      <c r="F167" s="5"/>
      <c r="G167" s="5"/>
      <c r="H167" s="5"/>
      <c r="I167" s="5"/>
      <c r="J167" s="5">
        <f t="shared" ref="J167:J189" si="5">(B167+D167+F167+H167)/4</f>
        <v>0</v>
      </c>
      <c r="K167" s="5"/>
    </row>
    <row r="168" spans="1:13" ht="16.5" thickBot="1">
      <c r="A168" s="4" t="s">
        <v>16</v>
      </c>
      <c r="B168" s="5">
        <v>2</v>
      </c>
      <c r="C168" s="5"/>
      <c r="D168" s="5">
        <v>1</v>
      </c>
      <c r="E168" s="5"/>
      <c r="F168" s="5">
        <v>2</v>
      </c>
      <c r="G168" s="5"/>
      <c r="H168" s="5">
        <v>1</v>
      </c>
      <c r="I168" s="5"/>
      <c r="J168" s="5">
        <f t="shared" si="5"/>
        <v>1.5</v>
      </c>
      <c r="K168" s="5"/>
    </row>
    <row r="169" spans="1:13" ht="16.5" thickBot="1">
      <c r="A169" s="4" t="s">
        <v>17</v>
      </c>
      <c r="B169" s="5">
        <v>2</v>
      </c>
      <c r="C169" s="5"/>
      <c r="D169" s="5">
        <v>1</v>
      </c>
      <c r="E169" s="5"/>
      <c r="F169" s="5">
        <v>2</v>
      </c>
      <c r="G169" s="5"/>
      <c r="H169" s="5">
        <v>1</v>
      </c>
      <c r="I169" s="5"/>
      <c r="J169" s="5">
        <f t="shared" si="5"/>
        <v>1.5</v>
      </c>
      <c r="K169" s="5"/>
    </row>
    <row r="170" spans="1:13" ht="32.25" thickBot="1">
      <c r="A170" s="4" t="s">
        <v>18</v>
      </c>
      <c r="B170" s="5">
        <v>2</v>
      </c>
      <c r="C170" s="5"/>
      <c r="D170" s="5">
        <v>1</v>
      </c>
      <c r="E170" s="5"/>
      <c r="F170" s="5">
        <v>2</v>
      </c>
      <c r="G170" s="5"/>
      <c r="H170" s="5">
        <v>1</v>
      </c>
      <c r="I170" s="5"/>
      <c r="J170" s="5">
        <f t="shared" si="5"/>
        <v>1.5</v>
      </c>
      <c r="K170" s="5"/>
    </row>
    <row r="171" spans="1:13" ht="32.25" thickBot="1">
      <c r="A171" s="4" t="s">
        <v>19</v>
      </c>
      <c r="B171" s="5">
        <v>1</v>
      </c>
      <c r="C171" s="5"/>
      <c r="D171" s="5">
        <v>1</v>
      </c>
      <c r="E171" s="5"/>
      <c r="F171" s="5">
        <v>1</v>
      </c>
      <c r="G171" s="5"/>
      <c r="H171" s="5">
        <v>1</v>
      </c>
      <c r="I171" s="5"/>
      <c r="J171" s="5">
        <f t="shared" si="5"/>
        <v>1</v>
      </c>
      <c r="K171" s="5"/>
    </row>
    <row r="172" spans="1:13" ht="16.5" thickBot="1">
      <c r="A172" s="4" t="s">
        <v>20</v>
      </c>
      <c r="B172" s="5">
        <v>1</v>
      </c>
      <c r="C172" s="5"/>
      <c r="D172" s="5">
        <v>1</v>
      </c>
      <c r="E172" s="5"/>
      <c r="F172" s="5">
        <v>2</v>
      </c>
      <c r="G172" s="5"/>
      <c r="H172" s="5">
        <v>1</v>
      </c>
      <c r="I172" s="5"/>
      <c r="J172" s="5">
        <f t="shared" si="5"/>
        <v>1.25</v>
      </c>
      <c r="K172" s="5"/>
    </row>
    <row r="173" spans="1:13" ht="32.25" thickBot="1">
      <c r="A173" s="4" t="s">
        <v>21</v>
      </c>
      <c r="B173" s="5">
        <v>2</v>
      </c>
      <c r="C173" s="5"/>
      <c r="D173" s="5">
        <v>1</v>
      </c>
      <c r="E173" s="5"/>
      <c r="F173" s="5">
        <v>2</v>
      </c>
      <c r="G173" s="5"/>
      <c r="H173" s="5">
        <v>1</v>
      </c>
      <c r="I173" s="5"/>
      <c r="J173" s="5">
        <f t="shared" si="5"/>
        <v>1.5</v>
      </c>
      <c r="K173" s="5"/>
    </row>
    <row r="174" spans="1:13" ht="16.5" thickBot="1">
      <c r="A174" s="4" t="s">
        <v>22</v>
      </c>
      <c r="B174" s="5">
        <v>2</v>
      </c>
      <c r="C174" s="5"/>
      <c r="D174" s="5">
        <v>1</v>
      </c>
      <c r="E174" s="5"/>
      <c r="F174" s="5">
        <v>2</v>
      </c>
      <c r="G174" s="5"/>
      <c r="H174" s="5">
        <v>1</v>
      </c>
      <c r="I174" s="5"/>
      <c r="J174" s="5">
        <f t="shared" si="5"/>
        <v>1.5</v>
      </c>
      <c r="K174" s="5"/>
    </row>
    <row r="175" spans="1:13" ht="16.5" thickBot="1">
      <c r="A175" s="4" t="s">
        <v>23</v>
      </c>
      <c r="B175" s="5">
        <v>1</v>
      </c>
      <c r="C175" s="5"/>
      <c r="D175" s="5">
        <v>1</v>
      </c>
      <c r="E175" s="5"/>
      <c r="F175" s="5">
        <v>1</v>
      </c>
      <c r="G175" s="5"/>
      <c r="H175" s="5">
        <v>1</v>
      </c>
      <c r="I175" s="5"/>
      <c r="J175" s="5">
        <f t="shared" si="5"/>
        <v>1</v>
      </c>
      <c r="K175" s="5"/>
    </row>
    <row r="176" spans="1:13" ht="32.25" thickBot="1">
      <c r="A176" s="4" t="s">
        <v>24</v>
      </c>
      <c r="B176" s="5">
        <v>1</v>
      </c>
      <c r="C176" s="5"/>
      <c r="D176" s="5">
        <v>1</v>
      </c>
      <c r="E176" s="5"/>
      <c r="F176" s="5">
        <v>1</v>
      </c>
      <c r="G176" s="5"/>
      <c r="H176" s="5">
        <v>1</v>
      </c>
      <c r="I176" s="5"/>
      <c r="J176" s="5">
        <f t="shared" si="5"/>
        <v>1</v>
      </c>
      <c r="K176" s="5"/>
    </row>
    <row r="177" spans="1:11" ht="32.25" thickBot="1">
      <c r="A177" s="4" t="s">
        <v>25</v>
      </c>
      <c r="B177" s="5">
        <v>2</v>
      </c>
      <c r="C177" s="5"/>
      <c r="D177" s="5">
        <v>1</v>
      </c>
      <c r="E177" s="5"/>
      <c r="F177" s="5">
        <v>2</v>
      </c>
      <c r="G177" s="5"/>
      <c r="H177" s="5">
        <v>1</v>
      </c>
      <c r="I177" s="5"/>
      <c r="J177" s="5">
        <f t="shared" si="5"/>
        <v>1.5</v>
      </c>
      <c r="K177" s="5"/>
    </row>
    <row r="178" spans="1:11" ht="16.5" thickBot="1">
      <c r="A178" s="4" t="s">
        <v>26</v>
      </c>
      <c r="B178" s="5">
        <v>1</v>
      </c>
      <c r="C178" s="5"/>
      <c r="D178" s="5">
        <v>1</v>
      </c>
      <c r="E178" s="5"/>
      <c r="F178" s="5">
        <v>2</v>
      </c>
      <c r="G178" s="5"/>
      <c r="H178" s="5">
        <v>1</v>
      </c>
      <c r="I178" s="5"/>
      <c r="J178" s="5">
        <f t="shared" si="5"/>
        <v>1.25</v>
      </c>
      <c r="K178" s="5"/>
    </row>
    <row r="179" spans="1:11" ht="32.25" thickBot="1">
      <c r="A179" s="4" t="s">
        <v>27</v>
      </c>
      <c r="B179" s="5"/>
      <c r="C179" s="5"/>
      <c r="D179" s="5"/>
      <c r="E179" s="5"/>
      <c r="F179" s="5"/>
      <c r="G179" s="5"/>
      <c r="H179" s="5"/>
      <c r="I179" s="5"/>
      <c r="J179" s="5">
        <f t="shared" si="5"/>
        <v>0</v>
      </c>
      <c r="K179" s="5"/>
    </row>
    <row r="180" spans="1:11" ht="16.5" thickBot="1">
      <c r="A180" s="4" t="s">
        <v>28</v>
      </c>
      <c r="B180" s="5">
        <v>1</v>
      </c>
      <c r="C180" s="5"/>
      <c r="D180" s="5">
        <v>1</v>
      </c>
      <c r="E180" s="5"/>
      <c r="F180" s="5">
        <v>1</v>
      </c>
      <c r="G180" s="5"/>
      <c r="H180" s="5">
        <v>1</v>
      </c>
      <c r="I180" s="5"/>
      <c r="J180" s="5">
        <f t="shared" si="5"/>
        <v>1</v>
      </c>
      <c r="K180" s="5"/>
    </row>
    <row r="181" spans="1:11" ht="32.25" thickBot="1">
      <c r="A181" s="4" t="s">
        <v>29</v>
      </c>
      <c r="B181" s="5">
        <v>1</v>
      </c>
      <c r="C181" s="5"/>
      <c r="D181" s="5">
        <v>1</v>
      </c>
      <c r="E181" s="5"/>
      <c r="F181" s="5">
        <v>1</v>
      </c>
      <c r="G181" s="5"/>
      <c r="H181" s="5">
        <v>1</v>
      </c>
      <c r="I181" s="5"/>
      <c r="J181" s="5">
        <f t="shared" si="5"/>
        <v>1</v>
      </c>
      <c r="K181" s="5"/>
    </row>
    <row r="182" spans="1:11" ht="16.5" thickBot="1">
      <c r="A182" s="4" t="s">
        <v>30</v>
      </c>
      <c r="B182" s="5">
        <v>1</v>
      </c>
      <c r="C182" s="5"/>
      <c r="D182" s="5">
        <v>1</v>
      </c>
      <c r="E182" s="5"/>
      <c r="F182" s="5">
        <v>1</v>
      </c>
      <c r="G182" s="5"/>
      <c r="H182" s="5">
        <v>1</v>
      </c>
      <c r="I182" s="5"/>
      <c r="J182" s="5">
        <f t="shared" si="5"/>
        <v>1</v>
      </c>
      <c r="K182" s="5"/>
    </row>
    <row r="183" spans="1:11" ht="16.5" thickBot="1">
      <c r="A183" s="4" t="s">
        <v>31</v>
      </c>
      <c r="B183" s="5">
        <v>1</v>
      </c>
      <c r="C183" s="5"/>
      <c r="D183" s="5">
        <v>1</v>
      </c>
      <c r="E183" s="5"/>
      <c r="F183" s="5">
        <v>1</v>
      </c>
      <c r="G183" s="5"/>
      <c r="H183" s="5">
        <v>1</v>
      </c>
      <c r="I183" s="5"/>
      <c r="J183" s="5">
        <f t="shared" si="5"/>
        <v>1</v>
      </c>
      <c r="K183" s="5"/>
    </row>
    <row r="184" spans="1:11" ht="32.25" thickBot="1">
      <c r="A184" s="4" t="s">
        <v>32</v>
      </c>
      <c r="B184" s="5">
        <v>1</v>
      </c>
      <c r="C184" s="5"/>
      <c r="D184" s="5">
        <v>1</v>
      </c>
      <c r="E184" s="5"/>
      <c r="F184" s="5">
        <v>1</v>
      </c>
      <c r="G184" s="5"/>
      <c r="H184" s="5">
        <v>1</v>
      </c>
      <c r="I184" s="5"/>
      <c r="J184" s="5">
        <f t="shared" si="5"/>
        <v>1</v>
      </c>
      <c r="K184" s="5"/>
    </row>
    <row r="185" spans="1:11" ht="32.25" thickBot="1">
      <c r="A185" s="4" t="s">
        <v>33</v>
      </c>
      <c r="B185" s="5">
        <v>2</v>
      </c>
      <c r="C185" s="5"/>
      <c r="D185" s="5">
        <v>1</v>
      </c>
      <c r="E185" s="5"/>
      <c r="F185" s="5">
        <v>1</v>
      </c>
      <c r="G185" s="5"/>
      <c r="H185" s="5">
        <v>1</v>
      </c>
      <c r="I185" s="5"/>
      <c r="J185" s="5">
        <f t="shared" si="5"/>
        <v>1.25</v>
      </c>
      <c r="K185" s="5"/>
    </row>
    <row r="186" spans="1:11" ht="16.5" thickBot="1">
      <c r="A186" s="4" t="s">
        <v>34</v>
      </c>
      <c r="B186" s="5"/>
      <c r="C186" s="5"/>
      <c r="D186" s="5"/>
      <c r="E186" s="5"/>
      <c r="F186" s="5"/>
      <c r="G186" s="5"/>
      <c r="H186" s="5"/>
      <c r="I186" s="5"/>
      <c r="J186" s="5">
        <f t="shared" si="5"/>
        <v>0</v>
      </c>
      <c r="K186" s="5"/>
    </row>
    <row r="187" spans="1:11" ht="16.5" thickBot="1">
      <c r="A187" s="4" t="s">
        <v>35</v>
      </c>
      <c r="B187" s="5">
        <v>1</v>
      </c>
      <c r="C187" s="5"/>
      <c r="D187" s="5">
        <v>1</v>
      </c>
      <c r="E187" s="5"/>
      <c r="F187" s="5">
        <v>1</v>
      </c>
      <c r="G187" s="5"/>
      <c r="H187" s="5">
        <v>1</v>
      </c>
      <c r="I187" s="5"/>
      <c r="J187" s="5">
        <f t="shared" si="5"/>
        <v>1</v>
      </c>
      <c r="K187" s="5"/>
    </row>
    <row r="188" spans="1:11" ht="16.5" thickBot="1">
      <c r="A188" s="4" t="s">
        <v>36</v>
      </c>
      <c r="B188" s="5">
        <v>1</v>
      </c>
      <c r="C188" s="5"/>
      <c r="D188" s="5">
        <v>1</v>
      </c>
      <c r="E188" s="5"/>
      <c r="F188" s="5">
        <v>1</v>
      </c>
      <c r="G188" s="5"/>
      <c r="H188" s="5">
        <v>1</v>
      </c>
      <c r="I188" s="5"/>
      <c r="J188" s="5">
        <f t="shared" si="5"/>
        <v>1</v>
      </c>
      <c r="K188" s="5"/>
    </row>
    <row r="189" spans="1:11" ht="16.5" thickBot="1">
      <c r="A189" s="4" t="s">
        <v>37</v>
      </c>
      <c r="B189" s="5">
        <v>2</v>
      </c>
      <c r="C189" s="5"/>
      <c r="D189" s="5">
        <v>1</v>
      </c>
      <c r="E189" s="5"/>
      <c r="F189" s="5">
        <v>1</v>
      </c>
      <c r="G189" s="5"/>
      <c r="H189" s="5">
        <v>1</v>
      </c>
      <c r="I189" s="5"/>
      <c r="J189" s="5">
        <f t="shared" si="5"/>
        <v>1.25</v>
      </c>
      <c r="K189" s="5"/>
    </row>
    <row r="190" spans="1:1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ht="16.5" thickBot="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</row>
    <row r="192" spans="1:11" ht="16.5" thickBot="1">
      <c r="A192" s="42" t="s">
        <v>2</v>
      </c>
      <c r="B192" s="21" t="s">
        <v>90</v>
      </c>
      <c r="C192" s="22"/>
      <c r="D192" s="22"/>
      <c r="E192" s="22"/>
      <c r="F192" s="22"/>
      <c r="G192" s="22"/>
      <c r="H192" s="22"/>
      <c r="I192" s="22"/>
      <c r="J192" s="22"/>
      <c r="K192" s="23"/>
    </row>
    <row r="193" spans="1:11" ht="16.5" thickBot="1">
      <c r="A193" s="43"/>
      <c r="B193" s="24" t="s">
        <v>91</v>
      </c>
      <c r="C193" s="25"/>
      <c r="D193" s="24" t="s">
        <v>92</v>
      </c>
      <c r="E193" s="25"/>
      <c r="F193" s="24" t="s">
        <v>93</v>
      </c>
      <c r="G193" s="25"/>
      <c r="H193" s="24" t="s">
        <v>94</v>
      </c>
      <c r="I193" s="25"/>
      <c r="J193" s="24" t="s">
        <v>8</v>
      </c>
      <c r="K193" s="25"/>
    </row>
    <row r="194" spans="1:11" ht="16.5" thickBot="1">
      <c r="A194" s="44"/>
      <c r="B194" s="3" t="s">
        <v>11</v>
      </c>
      <c r="C194" s="3" t="s">
        <v>10</v>
      </c>
      <c r="D194" s="3" t="s">
        <v>11</v>
      </c>
      <c r="E194" s="3" t="s">
        <v>10</v>
      </c>
      <c r="F194" s="3" t="s">
        <v>11</v>
      </c>
      <c r="G194" s="3" t="s">
        <v>10</v>
      </c>
      <c r="H194" s="3" t="s">
        <v>11</v>
      </c>
      <c r="I194" s="3" t="s">
        <v>10</v>
      </c>
      <c r="J194" s="3" t="s">
        <v>13</v>
      </c>
      <c r="K194" s="3" t="s">
        <v>14</v>
      </c>
    </row>
    <row r="195" spans="1:11" ht="16.5" thickBot="1">
      <c r="A195" s="4" t="s">
        <v>15</v>
      </c>
      <c r="B195" s="5"/>
      <c r="C195" s="5"/>
      <c r="D195" s="5"/>
      <c r="E195" s="5"/>
      <c r="F195" s="5"/>
      <c r="G195" s="5"/>
      <c r="H195" s="5"/>
      <c r="I195" s="5"/>
      <c r="J195" s="5">
        <f t="shared" ref="J195:J217" si="6">(B195+D195+F195+H195)/4</f>
        <v>0</v>
      </c>
      <c r="K195" s="5"/>
    </row>
    <row r="196" spans="1:11" ht="16.5" thickBot="1">
      <c r="A196" s="4" t="s">
        <v>16</v>
      </c>
      <c r="B196" s="5">
        <v>2</v>
      </c>
      <c r="C196" s="5"/>
      <c r="D196" s="5">
        <v>2</v>
      </c>
      <c r="E196" s="5"/>
      <c r="F196" s="5">
        <v>2</v>
      </c>
      <c r="G196" s="5"/>
      <c r="H196" s="5">
        <v>1</v>
      </c>
      <c r="I196" s="5"/>
      <c r="J196" s="5">
        <f t="shared" si="6"/>
        <v>1.75</v>
      </c>
      <c r="K196" s="5"/>
    </row>
    <row r="197" spans="1:11" ht="16.5" thickBot="1">
      <c r="A197" s="4" t="s">
        <v>17</v>
      </c>
      <c r="B197" s="5">
        <v>2</v>
      </c>
      <c r="C197" s="5"/>
      <c r="D197" s="5">
        <v>2</v>
      </c>
      <c r="E197" s="5"/>
      <c r="F197" s="5">
        <v>2</v>
      </c>
      <c r="G197" s="5"/>
      <c r="H197" s="5">
        <v>1</v>
      </c>
      <c r="I197" s="5"/>
      <c r="J197" s="5">
        <f t="shared" si="6"/>
        <v>1.75</v>
      </c>
      <c r="K197" s="5"/>
    </row>
    <row r="198" spans="1:11" ht="32.25" thickBot="1">
      <c r="A198" s="4" t="s">
        <v>18</v>
      </c>
      <c r="B198" s="5">
        <v>2</v>
      </c>
      <c r="C198" s="5"/>
      <c r="D198" s="5">
        <v>2</v>
      </c>
      <c r="E198" s="5"/>
      <c r="F198" s="5">
        <v>2</v>
      </c>
      <c r="G198" s="5"/>
      <c r="H198" s="5">
        <v>1</v>
      </c>
      <c r="I198" s="5"/>
      <c r="J198" s="5">
        <f t="shared" si="6"/>
        <v>1.75</v>
      </c>
      <c r="K198" s="5"/>
    </row>
    <row r="199" spans="1:11" ht="32.25" thickBot="1">
      <c r="A199" s="4" t="s">
        <v>19</v>
      </c>
      <c r="B199" s="5">
        <v>1</v>
      </c>
      <c r="C199" s="5"/>
      <c r="D199" s="5">
        <v>1</v>
      </c>
      <c r="E199" s="5"/>
      <c r="F199" s="5">
        <v>1</v>
      </c>
      <c r="G199" s="5"/>
      <c r="H199" s="5">
        <v>1</v>
      </c>
      <c r="I199" s="5"/>
      <c r="J199" s="5">
        <f t="shared" si="6"/>
        <v>1</v>
      </c>
      <c r="K199" s="5"/>
    </row>
    <row r="200" spans="1:11" ht="16.5" thickBot="1">
      <c r="A200" s="4" t="s">
        <v>20</v>
      </c>
      <c r="B200" s="5">
        <v>1</v>
      </c>
      <c r="C200" s="5"/>
      <c r="D200" s="5">
        <v>2</v>
      </c>
      <c r="E200" s="5"/>
      <c r="F200" s="5">
        <v>1</v>
      </c>
      <c r="G200" s="5"/>
      <c r="H200" s="5">
        <v>1</v>
      </c>
      <c r="I200" s="5"/>
      <c r="J200" s="5">
        <f t="shared" si="6"/>
        <v>1.25</v>
      </c>
      <c r="K200" s="5"/>
    </row>
    <row r="201" spans="1:11" ht="32.25" thickBot="1">
      <c r="A201" s="4" t="s">
        <v>21</v>
      </c>
      <c r="B201" s="5">
        <v>2</v>
      </c>
      <c r="C201" s="5"/>
      <c r="D201" s="5">
        <v>2</v>
      </c>
      <c r="E201" s="5"/>
      <c r="F201" s="5">
        <v>2</v>
      </c>
      <c r="G201" s="5"/>
      <c r="H201" s="5">
        <v>1</v>
      </c>
      <c r="I201" s="5"/>
      <c r="J201" s="5">
        <f t="shared" si="6"/>
        <v>1.75</v>
      </c>
      <c r="K201" s="5"/>
    </row>
    <row r="202" spans="1:11" ht="16.5" thickBot="1">
      <c r="A202" s="4" t="s">
        <v>22</v>
      </c>
      <c r="B202" s="5">
        <v>2</v>
      </c>
      <c r="C202" s="5"/>
      <c r="D202" s="5">
        <v>2</v>
      </c>
      <c r="E202" s="5"/>
      <c r="F202" s="5">
        <v>2</v>
      </c>
      <c r="G202" s="5"/>
      <c r="H202" s="5">
        <v>1</v>
      </c>
      <c r="I202" s="5"/>
      <c r="J202" s="5">
        <f t="shared" si="6"/>
        <v>1.75</v>
      </c>
      <c r="K202" s="5"/>
    </row>
    <row r="203" spans="1:11" ht="16.5" thickBot="1">
      <c r="A203" s="4" t="s">
        <v>23</v>
      </c>
      <c r="B203" s="5">
        <v>1</v>
      </c>
      <c r="C203" s="5"/>
      <c r="D203" s="5">
        <v>1</v>
      </c>
      <c r="E203" s="5"/>
      <c r="F203" s="5">
        <v>1</v>
      </c>
      <c r="G203" s="5"/>
      <c r="H203" s="5">
        <v>1</v>
      </c>
      <c r="I203" s="5"/>
      <c r="J203" s="5">
        <f t="shared" si="6"/>
        <v>1</v>
      </c>
      <c r="K203" s="5"/>
    </row>
    <row r="204" spans="1:11" ht="32.25" thickBot="1">
      <c r="A204" s="4" t="s">
        <v>24</v>
      </c>
      <c r="B204" s="5">
        <v>1</v>
      </c>
      <c r="C204" s="5"/>
      <c r="D204" s="5">
        <v>2</v>
      </c>
      <c r="E204" s="5"/>
      <c r="F204" s="5">
        <v>1</v>
      </c>
      <c r="G204" s="5"/>
      <c r="H204" s="5">
        <v>1</v>
      </c>
      <c r="I204" s="5"/>
      <c r="J204" s="5">
        <f t="shared" si="6"/>
        <v>1.25</v>
      </c>
      <c r="K204" s="5"/>
    </row>
    <row r="205" spans="1:11" ht="32.25" thickBot="1">
      <c r="A205" s="4" t="s">
        <v>25</v>
      </c>
      <c r="B205" s="5">
        <v>1</v>
      </c>
      <c r="C205" s="5"/>
      <c r="D205" s="5">
        <v>1</v>
      </c>
      <c r="E205" s="5"/>
      <c r="F205" s="5">
        <v>1</v>
      </c>
      <c r="G205" s="5"/>
      <c r="H205" s="5">
        <v>1</v>
      </c>
      <c r="I205" s="5"/>
      <c r="J205" s="5">
        <f t="shared" si="6"/>
        <v>1</v>
      </c>
      <c r="K205" s="5"/>
    </row>
    <row r="206" spans="1:11" ht="16.5" thickBot="1">
      <c r="A206" s="4" t="s">
        <v>26</v>
      </c>
      <c r="B206" s="5">
        <v>2</v>
      </c>
      <c r="C206" s="5"/>
      <c r="D206" s="5">
        <v>1</v>
      </c>
      <c r="E206" s="5"/>
      <c r="F206" s="5">
        <v>1</v>
      </c>
      <c r="G206" s="5"/>
      <c r="H206" s="5">
        <v>1</v>
      </c>
      <c r="I206" s="5"/>
      <c r="J206" s="5">
        <f t="shared" si="6"/>
        <v>1.25</v>
      </c>
      <c r="K206" s="5"/>
    </row>
    <row r="207" spans="1:11" ht="32.25" thickBot="1">
      <c r="A207" s="4" t="s">
        <v>27</v>
      </c>
      <c r="B207" s="5"/>
      <c r="C207" s="5"/>
      <c r="D207" s="5"/>
      <c r="E207" s="5"/>
      <c r="F207" s="5"/>
      <c r="G207" s="5"/>
      <c r="H207" s="5"/>
      <c r="I207" s="5"/>
      <c r="J207" s="5">
        <f t="shared" si="6"/>
        <v>0</v>
      </c>
      <c r="K207" s="5"/>
    </row>
    <row r="208" spans="1:11" ht="16.5" thickBot="1">
      <c r="A208" s="4" t="s">
        <v>28</v>
      </c>
      <c r="B208" s="5">
        <v>1</v>
      </c>
      <c r="C208" s="5"/>
      <c r="D208" s="5">
        <v>1</v>
      </c>
      <c r="E208" s="5"/>
      <c r="F208" s="5">
        <v>1</v>
      </c>
      <c r="G208" s="5"/>
      <c r="H208" s="5">
        <v>1</v>
      </c>
      <c r="I208" s="5"/>
      <c r="J208" s="5">
        <f t="shared" si="6"/>
        <v>1</v>
      </c>
      <c r="K208" s="5"/>
    </row>
    <row r="209" spans="1:11" ht="32.25" thickBot="1">
      <c r="A209" s="4" t="s">
        <v>29</v>
      </c>
      <c r="B209" s="5">
        <v>1</v>
      </c>
      <c r="C209" s="5"/>
      <c r="D209" s="5">
        <v>1</v>
      </c>
      <c r="E209" s="5"/>
      <c r="F209" s="5">
        <v>1</v>
      </c>
      <c r="G209" s="5"/>
      <c r="H209" s="5">
        <v>1</v>
      </c>
      <c r="I209" s="5"/>
      <c r="J209" s="5">
        <f t="shared" si="6"/>
        <v>1</v>
      </c>
      <c r="K209" s="5"/>
    </row>
    <row r="210" spans="1:11" ht="16.5" thickBot="1">
      <c r="A210" s="4" t="s">
        <v>30</v>
      </c>
      <c r="B210" s="5">
        <v>1</v>
      </c>
      <c r="C210" s="5"/>
      <c r="D210" s="5">
        <v>1</v>
      </c>
      <c r="E210" s="5"/>
      <c r="F210" s="5">
        <v>1</v>
      </c>
      <c r="G210" s="5"/>
      <c r="H210" s="5">
        <v>1</v>
      </c>
      <c r="I210" s="5"/>
      <c r="J210" s="5">
        <f t="shared" si="6"/>
        <v>1</v>
      </c>
      <c r="K210" s="5"/>
    </row>
    <row r="211" spans="1:11" ht="16.5" thickBot="1">
      <c r="A211" s="4" t="s">
        <v>31</v>
      </c>
      <c r="B211" s="5">
        <v>1</v>
      </c>
      <c r="C211" s="5"/>
      <c r="D211" s="5">
        <v>1</v>
      </c>
      <c r="E211" s="5"/>
      <c r="F211" s="5">
        <v>1</v>
      </c>
      <c r="G211" s="5"/>
      <c r="H211" s="5">
        <v>1</v>
      </c>
      <c r="I211" s="5"/>
      <c r="J211" s="5">
        <f t="shared" si="6"/>
        <v>1</v>
      </c>
      <c r="K211" s="5"/>
    </row>
    <row r="212" spans="1:11" ht="32.25" thickBot="1">
      <c r="A212" s="4" t="s">
        <v>32</v>
      </c>
      <c r="B212" s="5">
        <v>1</v>
      </c>
      <c r="C212" s="5"/>
      <c r="D212" s="5">
        <v>1</v>
      </c>
      <c r="E212" s="5"/>
      <c r="F212" s="5">
        <v>1</v>
      </c>
      <c r="G212" s="5"/>
      <c r="H212" s="5">
        <v>1</v>
      </c>
      <c r="I212" s="5"/>
      <c r="J212" s="5">
        <f t="shared" si="6"/>
        <v>1</v>
      </c>
      <c r="K212" s="5"/>
    </row>
    <row r="213" spans="1:11" ht="32.25" thickBot="1">
      <c r="A213" s="4" t="s">
        <v>33</v>
      </c>
      <c r="B213" s="5">
        <v>1</v>
      </c>
      <c r="C213" s="5"/>
      <c r="D213" s="5">
        <v>2</v>
      </c>
      <c r="E213" s="5"/>
      <c r="F213" s="5">
        <v>2</v>
      </c>
      <c r="G213" s="5"/>
      <c r="H213" s="5">
        <v>1</v>
      </c>
      <c r="I213" s="5"/>
      <c r="J213" s="5">
        <f t="shared" si="6"/>
        <v>1.5</v>
      </c>
      <c r="K213" s="5"/>
    </row>
    <row r="214" spans="1:11" ht="16.5" thickBot="1">
      <c r="A214" s="4" t="s">
        <v>34</v>
      </c>
      <c r="B214" s="5"/>
      <c r="C214" s="5"/>
      <c r="D214" s="5"/>
      <c r="E214" s="5"/>
      <c r="F214" s="5"/>
      <c r="G214" s="5"/>
      <c r="H214" s="5"/>
      <c r="I214" s="5"/>
      <c r="J214" s="5">
        <f t="shared" si="6"/>
        <v>0</v>
      </c>
      <c r="K214" s="5"/>
    </row>
    <row r="215" spans="1:11" ht="16.5" thickBot="1">
      <c r="A215" s="4" t="s">
        <v>35</v>
      </c>
      <c r="B215" s="5">
        <v>1</v>
      </c>
      <c r="C215" s="5"/>
      <c r="D215" s="5">
        <v>1</v>
      </c>
      <c r="E215" s="5"/>
      <c r="F215" s="5">
        <v>1</v>
      </c>
      <c r="G215" s="5"/>
      <c r="H215" s="5">
        <v>1</v>
      </c>
      <c r="I215" s="5"/>
      <c r="J215" s="5">
        <f t="shared" si="6"/>
        <v>1</v>
      </c>
      <c r="K215" s="5"/>
    </row>
    <row r="216" spans="1:11" ht="16.5" thickBot="1">
      <c r="A216" s="4" t="s">
        <v>36</v>
      </c>
      <c r="B216" s="5">
        <v>1</v>
      </c>
      <c r="C216" s="5"/>
      <c r="D216" s="5">
        <v>1</v>
      </c>
      <c r="E216" s="5"/>
      <c r="F216" s="5">
        <v>1</v>
      </c>
      <c r="G216" s="5"/>
      <c r="H216" s="5">
        <v>1</v>
      </c>
      <c r="I216" s="5"/>
      <c r="J216" s="5">
        <f t="shared" si="6"/>
        <v>1</v>
      </c>
      <c r="K216" s="5"/>
    </row>
    <row r="217" spans="1:11" ht="16.5" thickBot="1">
      <c r="A217" s="4" t="s">
        <v>37</v>
      </c>
      <c r="B217" s="5">
        <v>1</v>
      </c>
      <c r="C217" s="5"/>
      <c r="D217" s="5">
        <v>1</v>
      </c>
      <c r="E217" s="5"/>
      <c r="F217" s="5">
        <v>1</v>
      </c>
      <c r="G217" s="5"/>
      <c r="H217" s="5">
        <v>1</v>
      </c>
      <c r="I217" s="5"/>
      <c r="J217" s="5">
        <f t="shared" si="6"/>
        <v>1</v>
      </c>
      <c r="K217" s="5"/>
    </row>
    <row r="220" spans="1:11" ht="16.5" thickBot="1">
      <c r="A220" s="41" t="s">
        <v>95</v>
      </c>
      <c r="B220" s="41"/>
      <c r="C220" s="41"/>
      <c r="D220" s="41"/>
      <c r="E220" s="41"/>
      <c r="F220" s="41"/>
      <c r="G220" s="41"/>
      <c r="H220" s="41"/>
      <c r="I220" s="41"/>
      <c r="J220" s="41"/>
      <c r="K220" s="41"/>
    </row>
    <row r="221" spans="1:11" ht="16.5" thickBot="1">
      <c r="A221" s="42" t="s">
        <v>2</v>
      </c>
      <c r="B221" s="21" t="s">
        <v>96</v>
      </c>
      <c r="C221" s="22"/>
      <c r="D221" s="22"/>
      <c r="E221" s="22"/>
      <c r="F221" s="22"/>
      <c r="G221" s="22"/>
      <c r="H221" s="22"/>
      <c r="I221" s="22"/>
      <c r="J221" s="22"/>
      <c r="K221" s="23"/>
    </row>
    <row r="222" spans="1:11">
      <c r="A222" s="43"/>
      <c r="B222" s="28" t="s">
        <v>97</v>
      </c>
      <c r="C222" s="29"/>
      <c r="D222" s="28" t="s">
        <v>98</v>
      </c>
      <c r="E222" s="29"/>
      <c r="F222" s="28" t="s">
        <v>99</v>
      </c>
      <c r="G222" s="29"/>
      <c r="H222" s="28" t="s">
        <v>101</v>
      </c>
      <c r="I222" s="29"/>
      <c r="J222" s="28" t="s">
        <v>8</v>
      </c>
      <c r="K222" s="29"/>
    </row>
    <row r="223" spans="1:11" ht="16.5" thickBot="1">
      <c r="A223" s="43"/>
      <c r="B223" s="38"/>
      <c r="C223" s="39"/>
      <c r="D223" s="38"/>
      <c r="E223" s="39"/>
      <c r="F223" s="38" t="s">
        <v>100</v>
      </c>
      <c r="G223" s="39"/>
      <c r="H223" s="38"/>
      <c r="I223" s="39"/>
      <c r="J223" s="38"/>
      <c r="K223" s="39"/>
    </row>
    <row r="224" spans="1:11" ht="16.5" thickBot="1">
      <c r="A224" s="44"/>
      <c r="B224" s="3" t="s">
        <v>11</v>
      </c>
      <c r="C224" s="3" t="s">
        <v>10</v>
      </c>
      <c r="D224" s="3" t="s">
        <v>11</v>
      </c>
      <c r="E224" s="3" t="s">
        <v>10</v>
      </c>
      <c r="F224" s="3" t="s">
        <v>11</v>
      </c>
      <c r="G224" s="3" t="s">
        <v>10</v>
      </c>
      <c r="H224" s="3" t="s">
        <v>11</v>
      </c>
      <c r="I224" s="3" t="s">
        <v>10</v>
      </c>
      <c r="J224" s="3" t="s">
        <v>13</v>
      </c>
      <c r="K224" s="3" t="s">
        <v>14</v>
      </c>
    </row>
    <row r="225" spans="1:11" ht="16.5" thickBot="1">
      <c r="A225" s="4" t="s">
        <v>15</v>
      </c>
      <c r="B225" s="5"/>
      <c r="C225" s="5"/>
      <c r="D225" s="5"/>
      <c r="E225" s="5"/>
      <c r="F225" s="5"/>
      <c r="G225" s="5"/>
      <c r="H225" s="5"/>
      <c r="I225" s="5"/>
      <c r="J225" s="5">
        <f t="shared" ref="J225:J247" si="7">(B225+D225+F225+H225)/4</f>
        <v>0</v>
      </c>
      <c r="K225" s="5"/>
    </row>
    <row r="226" spans="1:11" ht="16.5" thickBot="1">
      <c r="A226" s="4" t="s">
        <v>16</v>
      </c>
      <c r="B226" s="5">
        <v>2</v>
      </c>
      <c r="C226" s="5"/>
      <c r="D226" s="5">
        <v>1</v>
      </c>
      <c r="E226" s="5"/>
      <c r="F226" s="5">
        <v>2</v>
      </c>
      <c r="G226" s="5"/>
      <c r="H226" s="5">
        <v>1</v>
      </c>
      <c r="I226" s="5"/>
      <c r="J226" s="5">
        <f t="shared" si="7"/>
        <v>1.5</v>
      </c>
      <c r="K226" s="5"/>
    </row>
    <row r="227" spans="1:11" ht="16.5" thickBot="1">
      <c r="A227" s="4" t="s">
        <v>17</v>
      </c>
      <c r="B227" s="5">
        <v>2</v>
      </c>
      <c r="C227" s="5"/>
      <c r="D227" s="5">
        <v>1</v>
      </c>
      <c r="E227" s="5"/>
      <c r="F227" s="5">
        <v>2</v>
      </c>
      <c r="G227" s="5"/>
      <c r="H227" s="5">
        <v>1</v>
      </c>
      <c r="I227" s="5"/>
      <c r="J227" s="5">
        <f t="shared" si="7"/>
        <v>1.5</v>
      </c>
      <c r="K227" s="5"/>
    </row>
    <row r="228" spans="1:11" ht="32.25" thickBot="1">
      <c r="A228" s="4" t="s">
        <v>18</v>
      </c>
      <c r="B228" s="5">
        <v>2</v>
      </c>
      <c r="C228" s="5"/>
      <c r="D228" s="5">
        <v>1</v>
      </c>
      <c r="E228" s="5"/>
      <c r="F228" s="5">
        <v>1</v>
      </c>
      <c r="G228" s="5"/>
      <c r="H228" s="5">
        <v>1</v>
      </c>
      <c r="I228" s="5"/>
      <c r="J228" s="5">
        <f t="shared" si="7"/>
        <v>1.25</v>
      </c>
      <c r="K228" s="5"/>
    </row>
    <row r="229" spans="1:11" ht="32.25" thickBot="1">
      <c r="A229" s="4" t="s">
        <v>19</v>
      </c>
      <c r="B229" s="5">
        <v>1</v>
      </c>
      <c r="C229" s="5"/>
      <c r="D229" s="5">
        <v>1</v>
      </c>
      <c r="E229" s="5"/>
      <c r="F229" s="5">
        <v>1</v>
      </c>
      <c r="G229" s="5"/>
      <c r="H229" s="5">
        <v>1</v>
      </c>
      <c r="I229" s="5"/>
      <c r="J229" s="5">
        <f t="shared" si="7"/>
        <v>1</v>
      </c>
      <c r="K229" s="5"/>
    </row>
    <row r="230" spans="1:11" ht="16.5" thickBot="1">
      <c r="A230" s="4" t="s">
        <v>20</v>
      </c>
      <c r="B230" s="5">
        <v>1</v>
      </c>
      <c r="C230" s="5"/>
      <c r="D230" s="5">
        <v>1</v>
      </c>
      <c r="E230" s="5"/>
      <c r="F230" s="5">
        <v>1</v>
      </c>
      <c r="G230" s="5"/>
      <c r="H230" s="5">
        <v>1</v>
      </c>
      <c r="I230" s="5"/>
      <c r="J230" s="5">
        <f t="shared" si="7"/>
        <v>1</v>
      </c>
      <c r="K230" s="5"/>
    </row>
    <row r="231" spans="1:11" ht="32.25" thickBot="1">
      <c r="A231" s="4" t="s">
        <v>21</v>
      </c>
      <c r="B231" s="5">
        <v>2</v>
      </c>
      <c r="C231" s="5"/>
      <c r="D231" s="5">
        <v>1</v>
      </c>
      <c r="E231" s="5"/>
      <c r="F231" s="5">
        <v>1</v>
      </c>
      <c r="G231" s="5"/>
      <c r="H231" s="5">
        <v>1</v>
      </c>
      <c r="I231" s="5"/>
      <c r="J231" s="5">
        <f t="shared" si="7"/>
        <v>1.25</v>
      </c>
      <c r="K231" s="5"/>
    </row>
    <row r="232" spans="1:11" ht="16.5" thickBot="1">
      <c r="A232" s="4" t="s">
        <v>22</v>
      </c>
      <c r="B232" s="5">
        <v>2</v>
      </c>
      <c r="C232" s="5"/>
      <c r="D232" s="5">
        <v>1</v>
      </c>
      <c r="E232" s="5"/>
      <c r="F232" s="5">
        <v>2</v>
      </c>
      <c r="G232" s="5"/>
      <c r="H232" s="5">
        <v>1</v>
      </c>
      <c r="I232" s="5"/>
      <c r="J232" s="5">
        <f t="shared" si="7"/>
        <v>1.5</v>
      </c>
      <c r="K232" s="5"/>
    </row>
    <row r="233" spans="1:11" ht="16.5" thickBot="1">
      <c r="A233" s="4" t="s">
        <v>23</v>
      </c>
      <c r="B233" s="5">
        <v>1</v>
      </c>
      <c r="C233" s="5"/>
      <c r="D233" s="5">
        <v>1</v>
      </c>
      <c r="E233" s="5"/>
      <c r="F233" s="5">
        <v>1</v>
      </c>
      <c r="G233" s="5"/>
      <c r="H233" s="5">
        <v>1</v>
      </c>
      <c r="I233" s="5"/>
      <c r="J233" s="5">
        <f t="shared" si="7"/>
        <v>1</v>
      </c>
      <c r="K233" s="5"/>
    </row>
    <row r="234" spans="1:11" ht="32.25" thickBot="1">
      <c r="A234" s="4" t="s">
        <v>24</v>
      </c>
      <c r="B234" s="5">
        <v>1</v>
      </c>
      <c r="C234" s="5"/>
      <c r="D234" s="5">
        <v>1</v>
      </c>
      <c r="E234" s="5"/>
      <c r="F234" s="5">
        <v>1</v>
      </c>
      <c r="G234" s="5"/>
      <c r="H234" s="5">
        <v>1</v>
      </c>
      <c r="I234" s="5"/>
      <c r="J234" s="5">
        <f t="shared" si="7"/>
        <v>1</v>
      </c>
      <c r="K234" s="5"/>
    </row>
    <row r="235" spans="1:11" ht="32.25" thickBot="1">
      <c r="A235" s="4" t="s">
        <v>25</v>
      </c>
      <c r="B235" s="5">
        <v>2</v>
      </c>
      <c r="C235" s="5"/>
      <c r="D235" s="5">
        <v>1</v>
      </c>
      <c r="E235" s="5"/>
      <c r="F235" s="5">
        <v>1</v>
      </c>
      <c r="G235" s="5"/>
      <c r="H235" s="5">
        <v>1</v>
      </c>
      <c r="I235" s="5"/>
      <c r="J235" s="5">
        <f t="shared" si="7"/>
        <v>1.25</v>
      </c>
      <c r="K235" s="5"/>
    </row>
    <row r="236" spans="1:11" ht="16.5" thickBot="1">
      <c r="A236" s="4" t="s">
        <v>26</v>
      </c>
      <c r="B236" s="5">
        <v>2</v>
      </c>
      <c r="C236" s="5"/>
      <c r="D236" s="5">
        <v>1</v>
      </c>
      <c r="E236" s="5"/>
      <c r="F236" s="5">
        <v>1</v>
      </c>
      <c r="G236" s="5"/>
      <c r="H236" s="5">
        <v>1</v>
      </c>
      <c r="I236" s="5"/>
      <c r="J236" s="5">
        <f t="shared" si="7"/>
        <v>1.25</v>
      </c>
      <c r="K236" s="5"/>
    </row>
    <row r="237" spans="1:11" ht="32.25" thickBot="1">
      <c r="A237" s="4" t="s">
        <v>27</v>
      </c>
      <c r="B237" s="5"/>
      <c r="C237" s="5"/>
      <c r="D237" s="5"/>
      <c r="E237" s="5"/>
      <c r="F237" s="5"/>
      <c r="G237" s="5"/>
      <c r="H237" s="5"/>
      <c r="I237" s="5"/>
      <c r="J237" s="5">
        <f t="shared" si="7"/>
        <v>0</v>
      </c>
      <c r="K237" s="5"/>
    </row>
    <row r="238" spans="1:11" ht="16.5" thickBot="1">
      <c r="A238" s="4" t="s">
        <v>28</v>
      </c>
      <c r="B238" s="5">
        <v>1</v>
      </c>
      <c r="C238" s="5"/>
      <c r="D238" s="5">
        <v>1</v>
      </c>
      <c r="E238" s="5"/>
      <c r="F238" s="5">
        <v>1</v>
      </c>
      <c r="G238" s="5"/>
      <c r="H238" s="5">
        <v>1</v>
      </c>
      <c r="I238" s="5"/>
      <c r="J238" s="5">
        <f t="shared" si="7"/>
        <v>1</v>
      </c>
      <c r="K238" s="5"/>
    </row>
    <row r="239" spans="1:11" ht="32.25" thickBot="1">
      <c r="A239" s="4" t="s">
        <v>29</v>
      </c>
      <c r="B239" s="5">
        <v>1</v>
      </c>
      <c r="C239" s="5"/>
      <c r="D239" s="5">
        <v>1</v>
      </c>
      <c r="E239" s="5"/>
      <c r="F239" s="5">
        <v>1</v>
      </c>
      <c r="G239" s="5"/>
      <c r="H239" s="5">
        <v>1</v>
      </c>
      <c r="I239" s="5"/>
      <c r="J239" s="5">
        <f t="shared" si="7"/>
        <v>1</v>
      </c>
      <c r="K239" s="5"/>
    </row>
    <row r="240" spans="1:11" ht="16.5" thickBot="1">
      <c r="A240" s="4" t="s">
        <v>30</v>
      </c>
      <c r="B240" s="5">
        <v>1</v>
      </c>
      <c r="C240" s="5"/>
      <c r="D240" s="5">
        <v>1</v>
      </c>
      <c r="E240" s="5"/>
      <c r="F240" s="5">
        <v>1</v>
      </c>
      <c r="G240" s="5"/>
      <c r="H240" s="5">
        <v>1</v>
      </c>
      <c r="I240" s="5"/>
      <c r="J240" s="5">
        <f t="shared" si="7"/>
        <v>1</v>
      </c>
      <c r="K240" s="5"/>
    </row>
    <row r="241" spans="1:13" ht="16.5" thickBot="1">
      <c r="A241" s="4" t="s">
        <v>31</v>
      </c>
      <c r="B241" s="5">
        <v>1</v>
      </c>
      <c r="C241" s="5"/>
      <c r="D241" s="5">
        <v>1</v>
      </c>
      <c r="E241" s="5"/>
      <c r="F241" s="5">
        <v>1</v>
      </c>
      <c r="G241" s="5"/>
      <c r="H241" s="5">
        <v>1</v>
      </c>
      <c r="I241" s="5"/>
      <c r="J241" s="5">
        <f t="shared" si="7"/>
        <v>1</v>
      </c>
      <c r="K241" s="5"/>
    </row>
    <row r="242" spans="1:13" ht="32.25" thickBot="1">
      <c r="A242" s="4" t="s">
        <v>32</v>
      </c>
      <c r="B242" s="5">
        <v>1</v>
      </c>
      <c r="C242" s="5"/>
      <c r="D242" s="5">
        <v>1</v>
      </c>
      <c r="E242" s="5"/>
      <c r="F242" s="5">
        <v>1</v>
      </c>
      <c r="G242" s="5"/>
      <c r="H242" s="5">
        <v>1</v>
      </c>
      <c r="I242" s="5"/>
      <c r="J242" s="5">
        <f t="shared" si="7"/>
        <v>1</v>
      </c>
      <c r="K242" s="5"/>
    </row>
    <row r="243" spans="1:13" ht="32.25" thickBot="1">
      <c r="A243" s="4" t="s">
        <v>33</v>
      </c>
      <c r="B243" s="5">
        <v>2</v>
      </c>
      <c r="C243" s="5"/>
      <c r="D243" s="5">
        <v>1</v>
      </c>
      <c r="E243" s="5"/>
      <c r="F243" s="5">
        <v>1</v>
      </c>
      <c r="G243" s="5"/>
      <c r="H243" s="5">
        <v>1</v>
      </c>
      <c r="I243" s="5"/>
      <c r="J243" s="5">
        <f t="shared" si="7"/>
        <v>1.25</v>
      </c>
      <c r="K243" s="5"/>
    </row>
    <row r="244" spans="1:13" ht="16.5" thickBot="1">
      <c r="A244" s="4" t="s">
        <v>34</v>
      </c>
      <c r="B244" s="5"/>
      <c r="C244" s="5"/>
      <c r="D244" s="5"/>
      <c r="E244" s="5"/>
      <c r="F244" s="5"/>
      <c r="G244" s="5"/>
      <c r="H244" s="5"/>
      <c r="I244" s="5"/>
      <c r="J244" s="5">
        <f t="shared" si="7"/>
        <v>0</v>
      </c>
      <c r="K244" s="5"/>
    </row>
    <row r="245" spans="1:13" ht="16.5" thickBot="1">
      <c r="A245" s="4" t="s">
        <v>35</v>
      </c>
      <c r="B245" s="5">
        <v>1</v>
      </c>
      <c r="C245" s="5"/>
      <c r="D245" s="5">
        <v>1</v>
      </c>
      <c r="E245" s="5"/>
      <c r="F245" s="5">
        <v>1</v>
      </c>
      <c r="G245" s="5"/>
      <c r="H245" s="5">
        <v>1</v>
      </c>
      <c r="I245" s="5"/>
      <c r="J245" s="5">
        <f t="shared" si="7"/>
        <v>1</v>
      </c>
      <c r="K245" s="5"/>
    </row>
    <row r="246" spans="1:13" ht="16.5" thickBot="1">
      <c r="A246" s="4" t="s">
        <v>36</v>
      </c>
      <c r="B246" s="5">
        <v>1</v>
      </c>
      <c r="C246" s="5"/>
      <c r="D246" s="5">
        <v>1</v>
      </c>
      <c r="E246" s="5"/>
      <c r="F246" s="5">
        <v>1</v>
      </c>
      <c r="G246" s="5"/>
      <c r="H246" s="5">
        <v>1</v>
      </c>
      <c r="I246" s="5"/>
      <c r="J246" s="5">
        <f t="shared" si="7"/>
        <v>1</v>
      </c>
      <c r="K246" s="5"/>
    </row>
    <row r="247" spans="1:13" ht="16.5" thickBot="1">
      <c r="A247" s="4" t="s">
        <v>37</v>
      </c>
      <c r="B247" s="5">
        <v>1</v>
      </c>
      <c r="C247" s="5"/>
      <c r="D247" s="5">
        <v>1</v>
      </c>
      <c r="E247" s="5"/>
      <c r="F247" s="5">
        <v>1</v>
      </c>
      <c r="G247" s="5"/>
      <c r="H247" s="5">
        <v>1</v>
      </c>
      <c r="I247" s="5"/>
      <c r="J247" s="5">
        <f t="shared" si="7"/>
        <v>1</v>
      </c>
      <c r="K247" s="5"/>
      <c r="L247" s="14"/>
      <c r="M247" s="12"/>
    </row>
    <row r="248" spans="1:13">
      <c r="A248" s="16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40"/>
      <c r="M248" s="40"/>
    </row>
    <row r="249" spans="1:13" ht="16.5" thickBot="1">
      <c r="A249" s="17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</row>
    <row r="250" spans="1:13" ht="16.5" thickBot="1">
      <c r="A250" s="42" t="s">
        <v>2</v>
      </c>
      <c r="B250" s="30" t="s">
        <v>102</v>
      </c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2"/>
    </row>
    <row r="251" spans="1:13">
      <c r="A251" s="43"/>
      <c r="B251" s="28" t="s">
        <v>103</v>
      </c>
      <c r="C251" s="29"/>
      <c r="D251" s="28" t="s">
        <v>105</v>
      </c>
      <c r="E251" s="29"/>
      <c r="F251" s="28" t="s">
        <v>106</v>
      </c>
      <c r="G251" s="29"/>
      <c r="H251" s="28" t="s">
        <v>107</v>
      </c>
      <c r="I251" s="29"/>
      <c r="J251" s="28" t="s">
        <v>108</v>
      </c>
      <c r="K251" s="29"/>
      <c r="L251" s="28" t="s">
        <v>8</v>
      </c>
      <c r="M251" s="29"/>
    </row>
    <row r="252" spans="1:13" ht="16.5" thickBot="1">
      <c r="A252" s="43"/>
      <c r="B252" s="38" t="s">
        <v>104</v>
      </c>
      <c r="C252" s="39"/>
      <c r="D252" s="38"/>
      <c r="E252" s="39"/>
      <c r="F252" s="38"/>
      <c r="G252" s="39"/>
      <c r="H252" s="38"/>
      <c r="I252" s="39"/>
      <c r="J252" s="38"/>
      <c r="K252" s="39"/>
      <c r="L252" s="38"/>
      <c r="M252" s="39"/>
    </row>
    <row r="253" spans="1:13" ht="16.5" thickBot="1">
      <c r="A253" s="44"/>
      <c r="B253" s="3" t="s">
        <v>11</v>
      </c>
      <c r="C253" s="3" t="s">
        <v>10</v>
      </c>
      <c r="D253" s="3" t="s">
        <v>11</v>
      </c>
      <c r="E253" s="3" t="s">
        <v>10</v>
      </c>
      <c r="F253" s="3" t="s">
        <v>11</v>
      </c>
      <c r="G253" s="3" t="s">
        <v>10</v>
      </c>
      <c r="H253" s="3" t="s">
        <v>11</v>
      </c>
      <c r="I253" s="3" t="s">
        <v>10</v>
      </c>
      <c r="J253" s="3" t="s">
        <v>11</v>
      </c>
      <c r="K253" s="3" t="s">
        <v>10</v>
      </c>
      <c r="L253" s="3" t="s">
        <v>13</v>
      </c>
      <c r="M253" s="3" t="s">
        <v>14</v>
      </c>
    </row>
    <row r="254" spans="1:13" ht="16.5" thickBot="1">
      <c r="A254" s="4" t="s">
        <v>15</v>
      </c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>
        <f t="shared" ref="L254:L276" si="8">(B254+D254+F254+J254)/5</f>
        <v>0</v>
      </c>
      <c r="M254" s="5"/>
    </row>
    <row r="255" spans="1:13" ht="16.5" thickBot="1">
      <c r="A255" s="4" t="s">
        <v>16</v>
      </c>
      <c r="B255" s="5">
        <v>2</v>
      </c>
      <c r="C255" s="5"/>
      <c r="D255" s="5">
        <v>1</v>
      </c>
      <c r="E255" s="5"/>
      <c r="F255" s="5">
        <v>2</v>
      </c>
      <c r="G255" s="5"/>
      <c r="H255" s="5">
        <v>1</v>
      </c>
      <c r="I255" s="5"/>
      <c r="J255" s="5">
        <v>1</v>
      </c>
      <c r="K255" s="5"/>
      <c r="L255" s="5">
        <f t="shared" si="8"/>
        <v>1.2</v>
      </c>
      <c r="M255" s="5"/>
    </row>
    <row r="256" spans="1:13" ht="16.5" thickBot="1">
      <c r="A256" s="4" t="s">
        <v>17</v>
      </c>
      <c r="B256" s="5">
        <v>2</v>
      </c>
      <c r="C256" s="5"/>
      <c r="D256" s="5">
        <v>1</v>
      </c>
      <c r="E256" s="5"/>
      <c r="F256" s="5">
        <v>2</v>
      </c>
      <c r="G256" s="5"/>
      <c r="H256" s="5">
        <v>2</v>
      </c>
      <c r="I256" s="5"/>
      <c r="J256" s="5">
        <v>1</v>
      </c>
      <c r="K256" s="5"/>
      <c r="L256" s="5">
        <f t="shared" si="8"/>
        <v>1.2</v>
      </c>
      <c r="M256" s="5"/>
    </row>
    <row r="257" spans="1:13" ht="32.25" thickBot="1">
      <c r="A257" s="4" t="s">
        <v>18</v>
      </c>
      <c r="B257" s="5">
        <v>2</v>
      </c>
      <c r="C257" s="5"/>
      <c r="D257" s="5">
        <v>1</v>
      </c>
      <c r="E257" s="5"/>
      <c r="F257" s="5">
        <v>2</v>
      </c>
      <c r="G257" s="5"/>
      <c r="H257" s="5">
        <v>1</v>
      </c>
      <c r="I257" s="5"/>
      <c r="J257" s="5">
        <v>1</v>
      </c>
      <c r="K257" s="5"/>
      <c r="L257" s="5">
        <f t="shared" si="8"/>
        <v>1.2</v>
      </c>
      <c r="M257" s="5"/>
    </row>
    <row r="258" spans="1:13" ht="32.25" thickBot="1">
      <c r="A258" s="4" t="s">
        <v>19</v>
      </c>
      <c r="B258" s="5">
        <v>1</v>
      </c>
      <c r="C258" s="5"/>
      <c r="D258" s="5">
        <v>1</v>
      </c>
      <c r="E258" s="5"/>
      <c r="F258" s="5">
        <v>1</v>
      </c>
      <c r="G258" s="5"/>
      <c r="H258" s="5">
        <v>1</v>
      </c>
      <c r="I258" s="5"/>
      <c r="J258" s="5">
        <v>1</v>
      </c>
      <c r="K258" s="5"/>
      <c r="L258" s="5">
        <f t="shared" si="8"/>
        <v>0.8</v>
      </c>
      <c r="M258" s="5"/>
    </row>
    <row r="259" spans="1:13" ht="16.5" thickBot="1">
      <c r="A259" s="4" t="s">
        <v>20</v>
      </c>
      <c r="B259" s="5">
        <v>2</v>
      </c>
      <c r="C259" s="5"/>
      <c r="D259" s="5">
        <v>1</v>
      </c>
      <c r="E259" s="5"/>
      <c r="F259" s="5">
        <v>1</v>
      </c>
      <c r="G259" s="5"/>
      <c r="H259" s="5">
        <v>1</v>
      </c>
      <c r="I259" s="5"/>
      <c r="J259" s="5">
        <v>1</v>
      </c>
      <c r="K259" s="5"/>
      <c r="L259" s="5">
        <f t="shared" si="8"/>
        <v>1</v>
      </c>
      <c r="M259" s="5"/>
    </row>
    <row r="260" spans="1:13" ht="32.25" thickBot="1">
      <c r="A260" s="4" t="s">
        <v>21</v>
      </c>
      <c r="B260" s="5">
        <v>2</v>
      </c>
      <c r="C260" s="5"/>
      <c r="D260" s="5">
        <v>1</v>
      </c>
      <c r="E260" s="5"/>
      <c r="F260" s="5">
        <v>2</v>
      </c>
      <c r="G260" s="5"/>
      <c r="H260" s="5">
        <v>1</v>
      </c>
      <c r="I260" s="5"/>
      <c r="J260" s="5">
        <v>1</v>
      </c>
      <c r="K260" s="5"/>
      <c r="L260" s="5">
        <f t="shared" si="8"/>
        <v>1.2</v>
      </c>
      <c r="M260" s="5"/>
    </row>
    <row r="261" spans="1:13" ht="16.5" thickBot="1">
      <c r="A261" s="4" t="s">
        <v>22</v>
      </c>
      <c r="B261" s="5">
        <v>2</v>
      </c>
      <c r="C261" s="5"/>
      <c r="D261" s="5">
        <v>1</v>
      </c>
      <c r="E261" s="5"/>
      <c r="F261" s="5">
        <v>2</v>
      </c>
      <c r="G261" s="5"/>
      <c r="H261" s="5">
        <v>1</v>
      </c>
      <c r="I261" s="5"/>
      <c r="J261" s="5">
        <v>1</v>
      </c>
      <c r="K261" s="5"/>
      <c r="L261" s="5">
        <f t="shared" si="8"/>
        <v>1.2</v>
      </c>
      <c r="M261" s="5"/>
    </row>
    <row r="262" spans="1:13" ht="16.5" thickBot="1">
      <c r="A262" s="4" t="s">
        <v>23</v>
      </c>
      <c r="B262" s="5">
        <v>1</v>
      </c>
      <c r="C262" s="5"/>
      <c r="D262" s="5">
        <v>1</v>
      </c>
      <c r="E262" s="5"/>
      <c r="F262" s="5">
        <v>1</v>
      </c>
      <c r="G262" s="5"/>
      <c r="H262" s="5">
        <v>1</v>
      </c>
      <c r="I262" s="5"/>
      <c r="J262" s="5">
        <v>1</v>
      </c>
      <c r="K262" s="5"/>
      <c r="L262" s="5">
        <f t="shared" si="8"/>
        <v>0.8</v>
      </c>
      <c r="M262" s="5"/>
    </row>
    <row r="263" spans="1:13" ht="32.25" thickBot="1">
      <c r="A263" s="4" t="s">
        <v>24</v>
      </c>
      <c r="B263" s="5">
        <v>1</v>
      </c>
      <c r="C263" s="5"/>
      <c r="D263" s="5">
        <v>1</v>
      </c>
      <c r="E263" s="5"/>
      <c r="F263" s="5">
        <v>1</v>
      </c>
      <c r="G263" s="5"/>
      <c r="H263" s="5">
        <v>1</v>
      </c>
      <c r="I263" s="5"/>
      <c r="J263" s="5">
        <v>1</v>
      </c>
      <c r="K263" s="5"/>
      <c r="L263" s="5">
        <f t="shared" si="8"/>
        <v>0.8</v>
      </c>
      <c r="M263" s="5"/>
    </row>
    <row r="264" spans="1:13" ht="32.25" thickBot="1">
      <c r="A264" s="4" t="s">
        <v>25</v>
      </c>
      <c r="B264" s="5">
        <v>1</v>
      </c>
      <c r="C264" s="5"/>
      <c r="D264" s="5">
        <v>1</v>
      </c>
      <c r="E264" s="5"/>
      <c r="F264" s="5">
        <v>1</v>
      </c>
      <c r="G264" s="5"/>
      <c r="H264" s="5">
        <v>1</v>
      </c>
      <c r="I264" s="5"/>
      <c r="J264" s="5">
        <v>1</v>
      </c>
      <c r="K264" s="5"/>
      <c r="L264" s="5">
        <f t="shared" si="8"/>
        <v>0.8</v>
      </c>
      <c r="M264" s="5"/>
    </row>
    <row r="265" spans="1:13" ht="16.5" thickBot="1">
      <c r="A265" s="4" t="s">
        <v>26</v>
      </c>
      <c r="B265" s="5">
        <v>1</v>
      </c>
      <c r="C265" s="5"/>
      <c r="D265" s="5">
        <v>1</v>
      </c>
      <c r="E265" s="5"/>
      <c r="F265" s="5">
        <v>1</v>
      </c>
      <c r="G265" s="5"/>
      <c r="H265" s="5">
        <v>1</v>
      </c>
      <c r="I265" s="5"/>
      <c r="J265" s="5">
        <v>1</v>
      </c>
      <c r="K265" s="5"/>
      <c r="L265" s="5">
        <f t="shared" si="8"/>
        <v>0.8</v>
      </c>
      <c r="M265" s="5"/>
    </row>
    <row r="266" spans="1:13" ht="32.25" thickBot="1">
      <c r="A266" s="4" t="s">
        <v>27</v>
      </c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>
        <f t="shared" si="8"/>
        <v>0</v>
      </c>
      <c r="M266" s="5"/>
    </row>
    <row r="267" spans="1:13" ht="16.5" thickBot="1">
      <c r="A267" s="4" t="s">
        <v>28</v>
      </c>
      <c r="B267" s="5">
        <v>1</v>
      </c>
      <c r="C267" s="5"/>
      <c r="D267" s="5">
        <v>1</v>
      </c>
      <c r="E267" s="5"/>
      <c r="F267" s="5">
        <v>1</v>
      </c>
      <c r="G267" s="5"/>
      <c r="H267" s="5">
        <v>1</v>
      </c>
      <c r="I267" s="5"/>
      <c r="J267" s="5">
        <v>1</v>
      </c>
      <c r="K267" s="5"/>
      <c r="L267" s="5">
        <f t="shared" si="8"/>
        <v>0.8</v>
      </c>
      <c r="M267" s="5"/>
    </row>
    <row r="268" spans="1:13" ht="32.25" thickBot="1">
      <c r="A268" s="4" t="s">
        <v>29</v>
      </c>
      <c r="B268" s="5">
        <v>1</v>
      </c>
      <c r="C268" s="5"/>
      <c r="D268" s="5">
        <v>1</v>
      </c>
      <c r="E268" s="5"/>
      <c r="F268" s="5">
        <v>1</v>
      </c>
      <c r="G268" s="5"/>
      <c r="H268" s="5">
        <v>1</v>
      </c>
      <c r="I268" s="5"/>
      <c r="J268" s="5">
        <v>1</v>
      </c>
      <c r="K268" s="5"/>
      <c r="L268" s="5">
        <f t="shared" si="8"/>
        <v>0.8</v>
      </c>
      <c r="M268" s="5"/>
    </row>
    <row r="269" spans="1:13" ht="16.5" thickBot="1">
      <c r="A269" s="4" t="s">
        <v>30</v>
      </c>
      <c r="B269" s="5">
        <v>1</v>
      </c>
      <c r="C269" s="5"/>
      <c r="D269" s="5">
        <v>1</v>
      </c>
      <c r="E269" s="5"/>
      <c r="F269" s="5">
        <v>1</v>
      </c>
      <c r="G269" s="5"/>
      <c r="H269" s="5">
        <v>1</v>
      </c>
      <c r="I269" s="5"/>
      <c r="J269" s="5">
        <v>1</v>
      </c>
      <c r="K269" s="5"/>
      <c r="L269" s="5">
        <f t="shared" si="8"/>
        <v>0.8</v>
      </c>
      <c r="M269" s="5"/>
    </row>
    <row r="270" spans="1:13" ht="16.5" thickBot="1">
      <c r="A270" s="4" t="s">
        <v>31</v>
      </c>
      <c r="B270" s="5">
        <v>1</v>
      </c>
      <c r="C270" s="5"/>
      <c r="D270" s="5">
        <v>1</v>
      </c>
      <c r="E270" s="5"/>
      <c r="F270" s="5">
        <v>1</v>
      </c>
      <c r="G270" s="5"/>
      <c r="H270" s="5">
        <v>1</v>
      </c>
      <c r="I270" s="5"/>
      <c r="J270" s="5">
        <v>1</v>
      </c>
      <c r="K270" s="5"/>
      <c r="L270" s="5">
        <f t="shared" si="8"/>
        <v>0.8</v>
      </c>
      <c r="M270" s="5"/>
    </row>
    <row r="271" spans="1:13" ht="32.25" thickBot="1">
      <c r="A271" s="4" t="s">
        <v>32</v>
      </c>
      <c r="B271" s="5">
        <v>1</v>
      </c>
      <c r="C271" s="5"/>
      <c r="D271" s="5">
        <v>1</v>
      </c>
      <c r="E271" s="5"/>
      <c r="F271" s="5">
        <v>1</v>
      </c>
      <c r="G271" s="5"/>
      <c r="H271" s="5">
        <v>1</v>
      </c>
      <c r="I271" s="5"/>
      <c r="J271" s="5">
        <v>1</v>
      </c>
      <c r="K271" s="5"/>
      <c r="L271" s="5">
        <f t="shared" si="8"/>
        <v>0.8</v>
      </c>
      <c r="M271" s="5"/>
    </row>
    <row r="272" spans="1:13" ht="32.25" thickBot="1">
      <c r="A272" s="4" t="s">
        <v>33</v>
      </c>
      <c r="B272" s="5">
        <v>2</v>
      </c>
      <c r="C272" s="5"/>
      <c r="D272" s="5">
        <v>1</v>
      </c>
      <c r="E272" s="5"/>
      <c r="F272" s="5">
        <v>2</v>
      </c>
      <c r="G272" s="5"/>
      <c r="H272" s="5">
        <v>2</v>
      </c>
      <c r="I272" s="5"/>
      <c r="J272" s="5">
        <v>1</v>
      </c>
      <c r="K272" s="5"/>
      <c r="L272" s="5">
        <f t="shared" si="8"/>
        <v>1.2</v>
      </c>
      <c r="M272" s="5"/>
    </row>
    <row r="273" spans="1:13" ht="16.5" thickBot="1">
      <c r="A273" s="4" t="s">
        <v>34</v>
      </c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>
        <f t="shared" si="8"/>
        <v>0</v>
      </c>
      <c r="M273" s="5"/>
    </row>
    <row r="274" spans="1:13" ht="16.5" thickBot="1">
      <c r="A274" s="4" t="s">
        <v>35</v>
      </c>
      <c r="B274" s="5">
        <v>1</v>
      </c>
      <c r="C274" s="5"/>
      <c r="D274" s="5">
        <v>1</v>
      </c>
      <c r="E274" s="5"/>
      <c r="F274" s="5">
        <v>1</v>
      </c>
      <c r="G274" s="5"/>
      <c r="H274" s="5">
        <v>1</v>
      </c>
      <c r="I274" s="5"/>
      <c r="J274" s="5">
        <v>1</v>
      </c>
      <c r="K274" s="5"/>
      <c r="L274" s="5">
        <f t="shared" si="8"/>
        <v>0.8</v>
      </c>
      <c r="M274" s="5"/>
    </row>
    <row r="275" spans="1:13" ht="16.5" thickBot="1">
      <c r="A275" s="4" t="s">
        <v>36</v>
      </c>
      <c r="B275" s="5">
        <v>1</v>
      </c>
      <c r="C275" s="5"/>
      <c r="D275" s="5">
        <v>1</v>
      </c>
      <c r="E275" s="5"/>
      <c r="F275" s="5">
        <v>1</v>
      </c>
      <c r="G275" s="5"/>
      <c r="H275" s="5">
        <v>1</v>
      </c>
      <c r="I275" s="5"/>
      <c r="J275" s="5">
        <v>1</v>
      </c>
      <c r="K275" s="5"/>
      <c r="L275" s="5">
        <f t="shared" si="8"/>
        <v>0.8</v>
      </c>
      <c r="M275" s="5"/>
    </row>
    <row r="276" spans="1:13" ht="16.5" thickBot="1">
      <c r="A276" s="4" t="s">
        <v>37</v>
      </c>
      <c r="B276" s="5">
        <v>2</v>
      </c>
      <c r="C276" s="5"/>
      <c r="D276" s="5">
        <v>1</v>
      </c>
      <c r="E276" s="5"/>
      <c r="F276" s="5">
        <v>1</v>
      </c>
      <c r="G276" s="5"/>
      <c r="H276" s="5">
        <v>1</v>
      </c>
      <c r="I276" s="5"/>
      <c r="J276" s="5">
        <v>1</v>
      </c>
      <c r="K276" s="5"/>
      <c r="L276" s="5">
        <f t="shared" si="8"/>
        <v>1</v>
      </c>
      <c r="M276" s="5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 ht="16.5" thickBot="1">
      <c r="A279" s="41" t="s">
        <v>109</v>
      </c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</row>
    <row r="280" spans="1:13" ht="16.5" thickBot="1">
      <c r="A280" s="42" t="s">
        <v>2</v>
      </c>
      <c r="B280" s="42" t="s">
        <v>110</v>
      </c>
      <c r="C280" s="21" t="s">
        <v>111</v>
      </c>
      <c r="D280" s="22"/>
      <c r="E280" s="22"/>
      <c r="F280" s="22"/>
      <c r="G280" s="22"/>
      <c r="H280" s="22"/>
      <c r="I280" s="22"/>
      <c r="J280" s="22"/>
      <c r="K280" s="22"/>
      <c r="L280" s="23"/>
    </row>
    <row r="281" spans="1:13" ht="16.5" thickBot="1">
      <c r="A281" s="43"/>
      <c r="B281" s="43"/>
      <c r="C281" s="24" t="s">
        <v>112</v>
      </c>
      <c r="D281" s="25"/>
      <c r="E281" s="24" t="s">
        <v>113</v>
      </c>
      <c r="F281" s="25"/>
      <c r="G281" s="24" t="s">
        <v>114</v>
      </c>
      <c r="H281" s="25"/>
      <c r="I281" s="24" t="s">
        <v>115</v>
      </c>
      <c r="J281" s="25"/>
      <c r="K281" s="24" t="s">
        <v>8</v>
      </c>
      <c r="L281" s="25"/>
    </row>
    <row r="282" spans="1:13" ht="16.5" thickBot="1">
      <c r="A282" s="44"/>
      <c r="B282" s="44"/>
      <c r="C282" s="3" t="s">
        <v>11</v>
      </c>
      <c r="D282" s="3" t="s">
        <v>10</v>
      </c>
      <c r="E282" s="3" t="s">
        <v>11</v>
      </c>
      <c r="F282" s="3" t="s">
        <v>10</v>
      </c>
      <c r="G282" s="3" t="s">
        <v>11</v>
      </c>
      <c r="H282" s="3" t="s">
        <v>10</v>
      </c>
      <c r="I282" s="3" t="s">
        <v>11</v>
      </c>
      <c r="J282" s="3" t="s">
        <v>10</v>
      </c>
      <c r="K282" s="3" t="s">
        <v>13</v>
      </c>
      <c r="L282" s="3" t="s">
        <v>14</v>
      </c>
    </row>
    <row r="283" spans="1:13" ht="16.5" thickBot="1">
      <c r="A283" s="4" t="s">
        <v>15</v>
      </c>
      <c r="B283" s="5"/>
      <c r="C283" s="5"/>
      <c r="D283" s="5"/>
      <c r="E283" s="5"/>
      <c r="F283" s="5"/>
      <c r="G283" s="5"/>
      <c r="H283" s="5"/>
      <c r="I283" s="5"/>
      <c r="J283" s="5"/>
      <c r="K283" s="5">
        <f t="shared" ref="K283" si="9">(C283+E283+G283+I283)/4</f>
        <v>0</v>
      </c>
      <c r="L283" s="5"/>
    </row>
    <row r="284" spans="1:13" ht="16.5" thickBot="1">
      <c r="A284" s="4" t="s">
        <v>16</v>
      </c>
      <c r="B284" s="5"/>
      <c r="C284" s="5">
        <v>2</v>
      </c>
      <c r="D284" s="5"/>
      <c r="E284" s="5">
        <v>2</v>
      </c>
      <c r="F284" s="5"/>
      <c r="G284" s="5">
        <v>2</v>
      </c>
      <c r="H284" s="5"/>
      <c r="I284" s="5">
        <v>1</v>
      </c>
      <c r="J284" s="5"/>
      <c r="K284" s="5">
        <f t="shared" ref="K284:K305" si="10">(C284+E284+G284+I284)/4</f>
        <v>1.75</v>
      </c>
      <c r="L284" s="5"/>
    </row>
    <row r="285" spans="1:13" ht="16.5" thickBot="1">
      <c r="A285" s="4" t="s">
        <v>17</v>
      </c>
      <c r="B285" s="5"/>
      <c r="C285" s="5">
        <v>2</v>
      </c>
      <c r="D285" s="5"/>
      <c r="E285" s="5">
        <v>1</v>
      </c>
      <c r="F285" s="5"/>
      <c r="G285" s="5">
        <v>2</v>
      </c>
      <c r="H285" s="5"/>
      <c r="I285" s="5">
        <v>1</v>
      </c>
      <c r="J285" s="5"/>
      <c r="K285" s="5">
        <f t="shared" si="10"/>
        <v>1.5</v>
      </c>
      <c r="L285" s="5"/>
    </row>
    <row r="286" spans="1:13" ht="32.25" thickBot="1">
      <c r="A286" s="4" t="s">
        <v>18</v>
      </c>
      <c r="B286" s="5"/>
      <c r="C286" s="5">
        <v>1</v>
      </c>
      <c r="D286" s="5"/>
      <c r="E286" s="5">
        <v>1</v>
      </c>
      <c r="F286" s="5"/>
      <c r="G286" s="5">
        <v>2</v>
      </c>
      <c r="H286" s="5"/>
      <c r="I286" s="5">
        <v>1</v>
      </c>
      <c r="J286" s="5"/>
      <c r="K286" s="5">
        <f t="shared" si="10"/>
        <v>1.25</v>
      </c>
      <c r="L286" s="5"/>
    </row>
    <row r="287" spans="1:13" ht="32.25" thickBot="1">
      <c r="A287" s="4" t="s">
        <v>19</v>
      </c>
      <c r="B287" s="5"/>
      <c r="C287" s="5">
        <v>1</v>
      </c>
      <c r="D287" s="5"/>
      <c r="E287" s="5">
        <v>2</v>
      </c>
      <c r="F287" s="5"/>
      <c r="G287" s="5">
        <v>2</v>
      </c>
      <c r="H287" s="5"/>
      <c r="I287" s="5">
        <v>1</v>
      </c>
      <c r="J287" s="5"/>
      <c r="K287" s="5">
        <f t="shared" si="10"/>
        <v>1.5</v>
      </c>
      <c r="L287" s="5"/>
    </row>
    <row r="288" spans="1:13" ht="16.5" thickBot="1">
      <c r="A288" s="4" t="s">
        <v>20</v>
      </c>
      <c r="B288" s="5"/>
      <c r="C288" s="5">
        <v>2</v>
      </c>
      <c r="D288" s="5"/>
      <c r="E288" s="5">
        <v>2</v>
      </c>
      <c r="F288" s="5"/>
      <c r="G288" s="5">
        <v>1</v>
      </c>
      <c r="H288" s="5"/>
      <c r="I288" s="5">
        <v>1</v>
      </c>
      <c r="J288" s="5"/>
      <c r="K288" s="5">
        <f t="shared" si="10"/>
        <v>1.5</v>
      </c>
      <c r="L288" s="5"/>
    </row>
    <row r="289" spans="1:12" ht="32.25" thickBot="1">
      <c r="A289" s="4" t="s">
        <v>21</v>
      </c>
      <c r="B289" s="5"/>
      <c r="C289" s="5">
        <v>2</v>
      </c>
      <c r="D289" s="5"/>
      <c r="E289" s="5">
        <v>2</v>
      </c>
      <c r="F289" s="5"/>
      <c r="G289" s="5">
        <v>1</v>
      </c>
      <c r="H289" s="5"/>
      <c r="I289" s="5">
        <v>1</v>
      </c>
      <c r="J289" s="5"/>
      <c r="K289" s="5">
        <f t="shared" si="10"/>
        <v>1.5</v>
      </c>
      <c r="L289" s="5"/>
    </row>
    <row r="290" spans="1:12" ht="16.5" thickBot="1">
      <c r="A290" s="4" t="s">
        <v>22</v>
      </c>
      <c r="B290" s="5"/>
      <c r="C290" s="5">
        <v>2</v>
      </c>
      <c r="D290" s="5"/>
      <c r="E290" s="5">
        <v>1</v>
      </c>
      <c r="F290" s="5"/>
      <c r="G290" s="5">
        <v>2</v>
      </c>
      <c r="H290" s="5"/>
      <c r="I290" s="5">
        <v>1</v>
      </c>
      <c r="J290" s="5"/>
      <c r="K290" s="5">
        <f t="shared" si="10"/>
        <v>1.5</v>
      </c>
      <c r="L290" s="5"/>
    </row>
    <row r="291" spans="1:12" ht="16.5" thickBot="1">
      <c r="A291" s="4" t="s">
        <v>23</v>
      </c>
      <c r="B291" s="5"/>
      <c r="C291" s="5">
        <v>2</v>
      </c>
      <c r="D291" s="5"/>
      <c r="E291" s="5">
        <v>1</v>
      </c>
      <c r="F291" s="5"/>
      <c r="G291" s="5">
        <v>1</v>
      </c>
      <c r="H291" s="5"/>
      <c r="I291" s="5">
        <v>1</v>
      </c>
      <c r="J291" s="5"/>
      <c r="K291" s="5">
        <f t="shared" si="10"/>
        <v>1.25</v>
      </c>
      <c r="L291" s="5"/>
    </row>
    <row r="292" spans="1:12" ht="32.25" thickBot="1">
      <c r="A292" s="4" t="s">
        <v>24</v>
      </c>
      <c r="B292" s="5"/>
      <c r="C292" s="5">
        <v>2</v>
      </c>
      <c r="D292" s="5"/>
      <c r="E292" s="5">
        <v>1</v>
      </c>
      <c r="F292" s="5"/>
      <c r="G292" s="5">
        <v>1</v>
      </c>
      <c r="H292" s="5"/>
      <c r="I292" s="5">
        <v>1</v>
      </c>
      <c r="J292" s="5"/>
      <c r="K292" s="5">
        <f t="shared" si="10"/>
        <v>1.25</v>
      </c>
      <c r="L292" s="5"/>
    </row>
    <row r="293" spans="1:12" ht="32.25" thickBot="1">
      <c r="A293" s="4" t="s">
        <v>25</v>
      </c>
      <c r="B293" s="5"/>
      <c r="C293" s="5">
        <v>2</v>
      </c>
      <c r="D293" s="5"/>
      <c r="E293" s="5">
        <v>1</v>
      </c>
      <c r="F293" s="5"/>
      <c r="G293" s="5">
        <v>1</v>
      </c>
      <c r="H293" s="5"/>
      <c r="I293" s="5">
        <v>1</v>
      </c>
      <c r="J293" s="5"/>
      <c r="K293" s="5">
        <f t="shared" si="10"/>
        <v>1.25</v>
      </c>
      <c r="L293" s="5"/>
    </row>
    <row r="294" spans="1:12" ht="16.5" thickBot="1">
      <c r="A294" s="4" t="s">
        <v>26</v>
      </c>
      <c r="B294" s="5"/>
      <c r="C294" s="5">
        <v>2</v>
      </c>
      <c r="D294" s="5"/>
      <c r="E294" s="5">
        <v>2</v>
      </c>
      <c r="F294" s="5"/>
      <c r="G294" s="5">
        <v>2</v>
      </c>
      <c r="H294" s="5"/>
      <c r="I294" s="5">
        <v>1</v>
      </c>
      <c r="J294" s="5"/>
      <c r="K294" s="5">
        <f t="shared" si="10"/>
        <v>1.75</v>
      </c>
      <c r="L294" s="5"/>
    </row>
    <row r="295" spans="1:12" ht="32.25" thickBot="1">
      <c r="A295" s="4" t="s">
        <v>27</v>
      </c>
      <c r="B295" s="5"/>
      <c r="C295" s="5"/>
      <c r="D295" s="5"/>
      <c r="E295" s="5"/>
      <c r="F295" s="5"/>
      <c r="G295" s="5"/>
      <c r="H295" s="5"/>
      <c r="I295" s="5"/>
      <c r="J295" s="5"/>
      <c r="K295" s="5">
        <f t="shared" si="10"/>
        <v>0</v>
      </c>
      <c r="L295" s="5"/>
    </row>
    <row r="296" spans="1:12" ht="16.5" thickBot="1">
      <c r="A296" s="4" t="s">
        <v>28</v>
      </c>
      <c r="B296" s="5"/>
      <c r="C296" s="5">
        <v>1</v>
      </c>
      <c r="D296" s="5"/>
      <c r="E296" s="5">
        <v>1</v>
      </c>
      <c r="F296" s="5"/>
      <c r="G296" s="5">
        <v>1</v>
      </c>
      <c r="H296" s="5"/>
      <c r="I296" s="5">
        <v>1</v>
      </c>
      <c r="J296" s="5"/>
      <c r="K296" s="5">
        <f t="shared" si="10"/>
        <v>1</v>
      </c>
      <c r="L296" s="5"/>
    </row>
    <row r="297" spans="1:12" ht="32.25" thickBot="1">
      <c r="A297" s="4" t="s">
        <v>29</v>
      </c>
      <c r="B297" s="5"/>
      <c r="C297" s="5">
        <v>1</v>
      </c>
      <c r="D297" s="5"/>
      <c r="E297" s="5">
        <v>1</v>
      </c>
      <c r="F297" s="5"/>
      <c r="G297" s="5">
        <v>1</v>
      </c>
      <c r="H297" s="5"/>
      <c r="I297" s="5">
        <v>1</v>
      </c>
      <c r="J297" s="5"/>
      <c r="K297" s="5">
        <f t="shared" si="10"/>
        <v>1</v>
      </c>
      <c r="L297" s="5"/>
    </row>
    <row r="298" spans="1:12" ht="16.5" thickBot="1">
      <c r="A298" s="4" t="s">
        <v>30</v>
      </c>
      <c r="B298" s="5"/>
      <c r="C298" s="5">
        <v>1</v>
      </c>
      <c r="D298" s="5"/>
      <c r="E298" s="5">
        <v>1</v>
      </c>
      <c r="F298" s="5"/>
      <c r="G298" s="5">
        <v>1</v>
      </c>
      <c r="H298" s="5"/>
      <c r="I298" s="5">
        <v>1</v>
      </c>
      <c r="J298" s="5"/>
      <c r="K298" s="5">
        <f t="shared" si="10"/>
        <v>1</v>
      </c>
      <c r="L298" s="5"/>
    </row>
    <row r="299" spans="1:12" ht="16.5" thickBot="1">
      <c r="A299" s="4" t="s">
        <v>31</v>
      </c>
      <c r="B299" s="5"/>
      <c r="C299" s="5">
        <v>1</v>
      </c>
      <c r="D299" s="5"/>
      <c r="E299" s="5">
        <v>1</v>
      </c>
      <c r="F299" s="5"/>
      <c r="G299" s="5">
        <v>1</v>
      </c>
      <c r="H299" s="5"/>
      <c r="I299" s="5">
        <v>1</v>
      </c>
      <c r="J299" s="5"/>
      <c r="K299" s="5">
        <f t="shared" si="10"/>
        <v>1</v>
      </c>
      <c r="L299" s="5"/>
    </row>
    <row r="300" spans="1:12" ht="32.25" thickBot="1">
      <c r="A300" s="4" t="s">
        <v>32</v>
      </c>
      <c r="B300" s="5"/>
      <c r="C300" s="5">
        <v>2</v>
      </c>
      <c r="D300" s="5"/>
      <c r="E300" s="5">
        <v>1</v>
      </c>
      <c r="F300" s="5"/>
      <c r="G300" s="5">
        <v>1</v>
      </c>
      <c r="H300" s="5"/>
      <c r="I300" s="5">
        <v>1</v>
      </c>
      <c r="J300" s="5"/>
      <c r="K300" s="5">
        <f t="shared" si="10"/>
        <v>1.25</v>
      </c>
      <c r="L300" s="5"/>
    </row>
    <row r="301" spans="1:12" ht="32.25" thickBot="1">
      <c r="A301" s="4" t="s">
        <v>33</v>
      </c>
      <c r="B301" s="5"/>
      <c r="C301" s="5">
        <v>2</v>
      </c>
      <c r="D301" s="5"/>
      <c r="E301" s="5">
        <v>2</v>
      </c>
      <c r="F301" s="5"/>
      <c r="G301" s="5">
        <v>2</v>
      </c>
      <c r="H301" s="5"/>
      <c r="I301" s="5">
        <v>1</v>
      </c>
      <c r="J301" s="5"/>
      <c r="K301" s="5">
        <f t="shared" si="10"/>
        <v>1.75</v>
      </c>
      <c r="L301" s="5"/>
    </row>
    <row r="302" spans="1:12" ht="16.5" thickBot="1">
      <c r="A302" s="4" t="s">
        <v>34</v>
      </c>
      <c r="B302" s="5"/>
      <c r="C302" s="5"/>
      <c r="D302" s="5"/>
      <c r="E302" s="5"/>
      <c r="F302" s="5"/>
      <c r="G302" s="5"/>
      <c r="H302" s="5"/>
      <c r="I302" s="5"/>
      <c r="J302" s="5"/>
      <c r="K302" s="5">
        <f t="shared" si="10"/>
        <v>0</v>
      </c>
      <c r="L302" s="5"/>
    </row>
    <row r="303" spans="1:12" ht="16.5" thickBot="1">
      <c r="A303" s="4" t="s">
        <v>35</v>
      </c>
      <c r="B303" s="5"/>
      <c r="C303" s="5">
        <v>1</v>
      </c>
      <c r="D303" s="5"/>
      <c r="E303" s="5">
        <v>1</v>
      </c>
      <c r="F303" s="5"/>
      <c r="G303" s="5">
        <v>1</v>
      </c>
      <c r="H303" s="5"/>
      <c r="I303" s="5">
        <v>1</v>
      </c>
      <c r="J303" s="5"/>
      <c r="K303" s="5">
        <f t="shared" si="10"/>
        <v>1</v>
      </c>
      <c r="L303" s="5"/>
    </row>
    <row r="304" spans="1:12" ht="16.5" thickBot="1">
      <c r="A304" s="4" t="s">
        <v>36</v>
      </c>
      <c r="B304" s="5"/>
      <c r="C304" s="5">
        <v>1</v>
      </c>
      <c r="D304" s="5"/>
      <c r="E304" s="5">
        <v>1</v>
      </c>
      <c r="F304" s="5"/>
      <c r="G304" s="5">
        <v>1</v>
      </c>
      <c r="H304" s="5"/>
      <c r="I304" s="5">
        <v>1</v>
      </c>
      <c r="J304" s="5"/>
      <c r="K304" s="5">
        <f t="shared" si="10"/>
        <v>1</v>
      </c>
      <c r="L304" s="5"/>
    </row>
    <row r="305" spans="1:12" ht="16.5" thickBot="1">
      <c r="A305" s="4" t="s">
        <v>37</v>
      </c>
      <c r="B305" s="5"/>
      <c r="C305" s="5">
        <v>2</v>
      </c>
      <c r="D305" s="5"/>
      <c r="E305" s="5">
        <v>1</v>
      </c>
      <c r="F305" s="5"/>
      <c r="G305" s="5">
        <v>1</v>
      </c>
      <c r="H305" s="5"/>
      <c r="I305" s="5">
        <v>1</v>
      </c>
      <c r="J305" s="5"/>
      <c r="K305" s="5">
        <f t="shared" si="10"/>
        <v>1.25</v>
      </c>
      <c r="L305" s="5"/>
    </row>
    <row r="307" spans="1:12" ht="16.5" thickBot="1">
      <c r="A307" s="41" t="s">
        <v>116</v>
      </c>
      <c r="B307" s="41"/>
      <c r="C307" s="41"/>
      <c r="D307" s="41"/>
      <c r="E307" s="41"/>
      <c r="F307" s="41"/>
      <c r="G307" s="41"/>
      <c r="H307" s="41"/>
      <c r="I307" s="41"/>
      <c r="J307" s="41"/>
      <c r="K307" s="41"/>
    </row>
    <row r="308" spans="1:12" ht="16.5" thickBot="1">
      <c r="A308" s="42" t="s">
        <v>2</v>
      </c>
      <c r="B308" s="21" t="s">
        <v>117</v>
      </c>
      <c r="C308" s="22"/>
      <c r="D308" s="22"/>
      <c r="E308" s="22"/>
      <c r="F308" s="22"/>
      <c r="G308" s="22"/>
      <c r="H308" s="22"/>
      <c r="I308" s="22"/>
      <c r="J308" s="22"/>
      <c r="K308" s="23"/>
    </row>
    <row r="309" spans="1:12" ht="16.5" thickBot="1">
      <c r="A309" s="43"/>
      <c r="B309" s="24" t="s">
        <v>118</v>
      </c>
      <c r="C309" s="25"/>
      <c r="D309" s="24" t="s">
        <v>119</v>
      </c>
      <c r="E309" s="25"/>
      <c r="F309" s="24" t="s">
        <v>120</v>
      </c>
      <c r="G309" s="25"/>
      <c r="H309" s="24" t="s">
        <v>121</v>
      </c>
      <c r="I309" s="25"/>
      <c r="J309" s="24" t="s">
        <v>8</v>
      </c>
      <c r="K309" s="25"/>
    </row>
    <row r="310" spans="1:12" ht="16.5" thickBot="1">
      <c r="A310" s="44"/>
      <c r="B310" s="3" t="s">
        <v>11</v>
      </c>
      <c r="C310" s="3" t="s">
        <v>10</v>
      </c>
      <c r="D310" s="3" t="s">
        <v>11</v>
      </c>
      <c r="E310" s="3" t="s">
        <v>10</v>
      </c>
      <c r="F310" s="3" t="s">
        <v>11</v>
      </c>
      <c r="G310" s="3" t="s">
        <v>10</v>
      </c>
      <c r="H310" s="3" t="s">
        <v>11</v>
      </c>
      <c r="I310" s="3" t="s">
        <v>10</v>
      </c>
      <c r="J310" s="3" t="s">
        <v>13</v>
      </c>
      <c r="K310" s="3" t="s">
        <v>14</v>
      </c>
    </row>
    <row r="311" spans="1:12" ht="16.5" thickBot="1">
      <c r="A311" s="4" t="s">
        <v>15</v>
      </c>
      <c r="B311" s="5"/>
      <c r="C311" s="5"/>
      <c r="D311" s="5"/>
      <c r="E311" s="5"/>
      <c r="F311" s="5"/>
      <c r="G311" s="5"/>
      <c r="H311" s="5"/>
      <c r="I311" s="5"/>
      <c r="J311" s="5">
        <f t="shared" ref="J311:J333" si="11">(B311+D311+F311+H311)/4</f>
        <v>0</v>
      </c>
      <c r="K311" s="5"/>
    </row>
    <row r="312" spans="1:12" ht="16.5" thickBot="1">
      <c r="A312" s="4" t="s">
        <v>16</v>
      </c>
      <c r="B312" s="5">
        <v>2</v>
      </c>
      <c r="C312" s="5"/>
      <c r="D312" s="5">
        <v>2</v>
      </c>
      <c r="E312" s="5"/>
      <c r="F312" s="5">
        <v>1</v>
      </c>
      <c r="G312" s="5"/>
      <c r="H312" s="5">
        <v>2</v>
      </c>
      <c r="I312" s="5"/>
      <c r="J312" s="5">
        <f t="shared" si="11"/>
        <v>1.75</v>
      </c>
      <c r="K312" s="5"/>
    </row>
    <row r="313" spans="1:12" ht="16.5" thickBot="1">
      <c r="A313" s="4" t="s">
        <v>17</v>
      </c>
      <c r="B313" s="5">
        <v>2</v>
      </c>
      <c r="C313" s="5"/>
      <c r="D313" s="5">
        <v>1</v>
      </c>
      <c r="E313" s="5"/>
      <c r="F313" s="5">
        <v>1</v>
      </c>
      <c r="G313" s="5"/>
      <c r="H313" s="5">
        <v>2</v>
      </c>
      <c r="I313" s="5"/>
      <c r="J313" s="5">
        <f t="shared" si="11"/>
        <v>1.5</v>
      </c>
      <c r="K313" s="5"/>
    </row>
    <row r="314" spans="1:12" ht="32.25" thickBot="1">
      <c r="A314" s="4" t="s">
        <v>18</v>
      </c>
      <c r="B314" s="5">
        <v>2</v>
      </c>
      <c r="C314" s="5"/>
      <c r="D314" s="5">
        <v>2</v>
      </c>
      <c r="E314" s="5"/>
      <c r="F314" s="5">
        <v>1</v>
      </c>
      <c r="G314" s="5"/>
      <c r="H314" s="5">
        <v>2</v>
      </c>
      <c r="I314" s="5"/>
      <c r="J314" s="5">
        <f t="shared" si="11"/>
        <v>1.75</v>
      </c>
      <c r="K314" s="5"/>
    </row>
    <row r="315" spans="1:12" ht="32.25" thickBot="1">
      <c r="A315" s="4" t="s">
        <v>19</v>
      </c>
      <c r="B315" s="5">
        <v>1</v>
      </c>
      <c r="C315" s="5"/>
      <c r="D315" s="5">
        <v>1</v>
      </c>
      <c r="E315" s="5"/>
      <c r="F315" s="5">
        <v>1</v>
      </c>
      <c r="G315" s="5"/>
      <c r="H315" s="5">
        <v>2</v>
      </c>
      <c r="I315" s="5"/>
      <c r="J315" s="5">
        <f t="shared" si="11"/>
        <v>1.25</v>
      </c>
      <c r="K315" s="5"/>
    </row>
    <row r="316" spans="1:12" ht="16.5" thickBot="1">
      <c r="A316" s="4" t="s">
        <v>20</v>
      </c>
      <c r="B316" s="5">
        <v>2</v>
      </c>
      <c r="C316" s="5"/>
      <c r="D316" s="5">
        <v>1</v>
      </c>
      <c r="E316" s="5"/>
      <c r="F316" s="5">
        <v>1</v>
      </c>
      <c r="G316" s="5"/>
      <c r="H316" s="5">
        <v>2</v>
      </c>
      <c r="I316" s="5"/>
      <c r="J316" s="5">
        <f t="shared" si="11"/>
        <v>1.5</v>
      </c>
      <c r="K316" s="5"/>
    </row>
    <row r="317" spans="1:12" ht="32.25" thickBot="1">
      <c r="A317" s="4" t="s">
        <v>21</v>
      </c>
      <c r="B317" s="5">
        <v>2</v>
      </c>
      <c r="C317" s="5"/>
      <c r="D317" s="5">
        <v>2</v>
      </c>
      <c r="E317" s="5"/>
      <c r="F317" s="5">
        <v>1</v>
      </c>
      <c r="G317" s="5"/>
      <c r="H317" s="5">
        <v>2</v>
      </c>
      <c r="I317" s="5"/>
      <c r="J317" s="5">
        <f t="shared" si="11"/>
        <v>1.75</v>
      </c>
      <c r="K317" s="5"/>
    </row>
    <row r="318" spans="1:12" ht="16.5" thickBot="1">
      <c r="A318" s="4" t="s">
        <v>22</v>
      </c>
      <c r="B318" s="5">
        <v>2</v>
      </c>
      <c r="C318" s="5"/>
      <c r="D318" s="5">
        <v>2</v>
      </c>
      <c r="E318" s="5"/>
      <c r="F318" s="5">
        <v>1</v>
      </c>
      <c r="G318" s="5"/>
      <c r="H318" s="5">
        <v>2</v>
      </c>
      <c r="I318" s="5"/>
      <c r="J318" s="5">
        <f t="shared" si="11"/>
        <v>1.75</v>
      </c>
      <c r="K318" s="5"/>
    </row>
    <row r="319" spans="1:12" ht="16.5" thickBot="1">
      <c r="A319" s="4" t="s">
        <v>23</v>
      </c>
      <c r="B319" s="5">
        <v>1</v>
      </c>
      <c r="C319" s="5"/>
      <c r="D319" s="5">
        <v>1</v>
      </c>
      <c r="E319" s="5"/>
      <c r="F319" s="5">
        <v>1</v>
      </c>
      <c r="G319" s="5"/>
      <c r="H319" s="5">
        <v>1</v>
      </c>
      <c r="I319" s="5"/>
      <c r="J319" s="5">
        <f t="shared" si="11"/>
        <v>1</v>
      </c>
      <c r="K319" s="5"/>
    </row>
    <row r="320" spans="1:12" ht="32.25" thickBot="1">
      <c r="A320" s="4" t="s">
        <v>24</v>
      </c>
      <c r="B320" s="5">
        <v>2</v>
      </c>
      <c r="C320" s="5"/>
      <c r="D320" s="5">
        <v>1</v>
      </c>
      <c r="E320" s="5"/>
      <c r="F320" s="5">
        <v>1</v>
      </c>
      <c r="G320" s="5"/>
      <c r="H320" s="5">
        <v>1</v>
      </c>
      <c r="I320" s="5"/>
      <c r="J320" s="5">
        <f t="shared" si="11"/>
        <v>1.25</v>
      </c>
      <c r="K320" s="5"/>
    </row>
    <row r="321" spans="1:11" ht="32.25" thickBot="1">
      <c r="A321" s="4" t="s">
        <v>25</v>
      </c>
      <c r="B321" s="5">
        <v>1</v>
      </c>
      <c r="C321" s="5"/>
      <c r="D321" s="5">
        <v>1</v>
      </c>
      <c r="E321" s="5"/>
      <c r="F321" s="5">
        <v>1</v>
      </c>
      <c r="G321" s="5"/>
      <c r="H321" s="5">
        <v>1</v>
      </c>
      <c r="I321" s="5"/>
      <c r="J321" s="5">
        <f t="shared" si="11"/>
        <v>1</v>
      </c>
      <c r="K321" s="5"/>
    </row>
    <row r="322" spans="1:11" ht="16.5" thickBot="1">
      <c r="A322" s="4" t="s">
        <v>26</v>
      </c>
      <c r="B322" s="5">
        <v>2</v>
      </c>
      <c r="C322" s="5"/>
      <c r="D322" s="5">
        <v>2</v>
      </c>
      <c r="E322" s="5"/>
      <c r="F322" s="5">
        <v>1</v>
      </c>
      <c r="G322" s="5"/>
      <c r="H322" s="5">
        <v>2</v>
      </c>
      <c r="I322" s="5"/>
      <c r="J322" s="5">
        <f t="shared" si="11"/>
        <v>1.75</v>
      </c>
      <c r="K322" s="5"/>
    </row>
    <row r="323" spans="1:11" ht="32.25" thickBot="1">
      <c r="A323" s="4" t="s">
        <v>27</v>
      </c>
      <c r="B323" s="5"/>
      <c r="C323" s="5"/>
      <c r="D323" s="5"/>
      <c r="E323" s="5"/>
      <c r="F323" s="5"/>
      <c r="G323" s="5"/>
      <c r="H323" s="5"/>
      <c r="I323" s="5"/>
      <c r="J323" s="5">
        <f t="shared" si="11"/>
        <v>0</v>
      </c>
      <c r="K323" s="5"/>
    </row>
    <row r="324" spans="1:11" ht="16.5" thickBot="1">
      <c r="A324" s="4" t="s">
        <v>28</v>
      </c>
      <c r="B324" s="5">
        <v>1</v>
      </c>
      <c r="C324" s="5"/>
      <c r="D324" s="5">
        <v>1</v>
      </c>
      <c r="E324" s="5"/>
      <c r="F324" s="5">
        <v>1</v>
      </c>
      <c r="G324" s="5"/>
      <c r="H324" s="5">
        <v>1</v>
      </c>
      <c r="I324" s="5"/>
      <c r="J324" s="5">
        <f t="shared" si="11"/>
        <v>1</v>
      </c>
      <c r="K324" s="5"/>
    </row>
    <row r="325" spans="1:11" ht="32.25" thickBot="1">
      <c r="A325" s="4" t="s">
        <v>29</v>
      </c>
      <c r="B325" s="5">
        <v>1</v>
      </c>
      <c r="C325" s="5"/>
      <c r="D325" s="5">
        <v>1</v>
      </c>
      <c r="E325" s="5"/>
      <c r="F325" s="5">
        <v>1</v>
      </c>
      <c r="G325" s="5"/>
      <c r="H325" s="5">
        <v>1</v>
      </c>
      <c r="I325" s="5"/>
      <c r="J325" s="5">
        <f t="shared" si="11"/>
        <v>1</v>
      </c>
      <c r="K325" s="5"/>
    </row>
    <row r="326" spans="1:11" ht="16.5" thickBot="1">
      <c r="A326" s="4" t="s">
        <v>30</v>
      </c>
      <c r="B326" s="5">
        <v>1</v>
      </c>
      <c r="C326" s="5"/>
      <c r="D326" s="5">
        <v>1</v>
      </c>
      <c r="E326" s="5"/>
      <c r="F326" s="5">
        <v>1</v>
      </c>
      <c r="G326" s="5"/>
      <c r="H326" s="5">
        <v>1</v>
      </c>
      <c r="I326" s="5"/>
      <c r="J326" s="5">
        <f t="shared" si="11"/>
        <v>1</v>
      </c>
      <c r="K326" s="5"/>
    </row>
    <row r="327" spans="1:11" ht="16.5" thickBot="1">
      <c r="A327" s="4" t="s">
        <v>31</v>
      </c>
      <c r="B327" s="5">
        <v>1</v>
      </c>
      <c r="C327" s="5"/>
      <c r="D327" s="5">
        <v>1</v>
      </c>
      <c r="E327" s="5"/>
      <c r="F327" s="5">
        <v>1</v>
      </c>
      <c r="G327" s="5"/>
      <c r="H327" s="5">
        <v>1</v>
      </c>
      <c r="I327" s="5"/>
      <c r="J327" s="5">
        <f t="shared" si="11"/>
        <v>1</v>
      </c>
      <c r="K327" s="5"/>
    </row>
    <row r="328" spans="1:11" ht="32.25" thickBot="1">
      <c r="A328" s="4" t="s">
        <v>32</v>
      </c>
      <c r="B328" s="5">
        <v>1</v>
      </c>
      <c r="C328" s="5"/>
      <c r="D328" s="5">
        <v>2</v>
      </c>
      <c r="E328" s="5"/>
      <c r="F328" s="5">
        <v>1</v>
      </c>
      <c r="G328" s="5"/>
      <c r="H328" s="5">
        <v>1</v>
      </c>
      <c r="I328" s="5"/>
      <c r="J328" s="5">
        <f t="shared" si="11"/>
        <v>1.25</v>
      </c>
      <c r="K328" s="5"/>
    </row>
    <row r="329" spans="1:11" ht="32.25" thickBot="1">
      <c r="A329" s="4" t="s">
        <v>33</v>
      </c>
      <c r="B329" s="5">
        <v>1</v>
      </c>
      <c r="C329" s="5"/>
      <c r="D329" s="5">
        <v>2</v>
      </c>
      <c r="E329" s="5"/>
      <c r="F329" s="5">
        <v>1</v>
      </c>
      <c r="G329" s="5"/>
      <c r="H329" s="5">
        <v>2</v>
      </c>
      <c r="I329" s="5"/>
      <c r="J329" s="5">
        <f t="shared" si="11"/>
        <v>1.5</v>
      </c>
      <c r="K329" s="5"/>
    </row>
    <row r="330" spans="1:11" ht="16.5" thickBot="1">
      <c r="A330" s="4" t="s">
        <v>34</v>
      </c>
      <c r="B330" s="5"/>
      <c r="C330" s="5"/>
      <c r="D330" s="5"/>
      <c r="E330" s="5"/>
      <c r="F330" s="5"/>
      <c r="G330" s="5"/>
      <c r="H330" s="5"/>
      <c r="I330" s="5"/>
      <c r="J330" s="5">
        <f t="shared" si="11"/>
        <v>0</v>
      </c>
      <c r="K330" s="5"/>
    </row>
    <row r="331" spans="1:11" ht="16.5" thickBot="1">
      <c r="A331" s="4" t="s">
        <v>35</v>
      </c>
      <c r="B331" s="5">
        <v>1</v>
      </c>
      <c r="C331" s="5"/>
      <c r="D331" s="5">
        <v>1</v>
      </c>
      <c r="E331" s="5"/>
      <c r="F331" s="5">
        <v>1</v>
      </c>
      <c r="G331" s="5"/>
      <c r="H331" s="5">
        <v>1</v>
      </c>
      <c r="I331" s="5"/>
      <c r="J331" s="5">
        <f t="shared" si="11"/>
        <v>1</v>
      </c>
      <c r="K331" s="5"/>
    </row>
    <row r="332" spans="1:11" ht="16.5" thickBot="1">
      <c r="A332" s="4" t="s">
        <v>36</v>
      </c>
      <c r="B332" s="5">
        <v>1</v>
      </c>
      <c r="C332" s="5"/>
      <c r="D332" s="5">
        <v>1</v>
      </c>
      <c r="E332" s="5"/>
      <c r="F332" s="5">
        <v>1</v>
      </c>
      <c r="G332" s="5"/>
      <c r="H332" s="5">
        <v>1</v>
      </c>
      <c r="I332" s="5"/>
      <c r="J332" s="5">
        <f t="shared" si="11"/>
        <v>1</v>
      </c>
      <c r="K332" s="5"/>
    </row>
    <row r="333" spans="1:11" ht="16.5" thickBot="1">
      <c r="A333" s="4" t="s">
        <v>37</v>
      </c>
      <c r="B333" s="5">
        <v>1</v>
      </c>
      <c r="C333" s="5"/>
      <c r="D333" s="5">
        <v>1</v>
      </c>
      <c r="E333" s="5"/>
      <c r="F333" s="5">
        <v>1</v>
      </c>
      <c r="G333" s="5"/>
      <c r="H333" s="5">
        <v>1</v>
      </c>
      <c r="I333" s="5"/>
      <c r="J333" s="5">
        <f t="shared" si="11"/>
        <v>1</v>
      </c>
      <c r="K333" s="5"/>
    </row>
  </sheetData>
  <mergeCells count="126">
    <mergeCell ref="A307:K307"/>
    <mergeCell ref="A308:A310"/>
    <mergeCell ref="A1:M1"/>
    <mergeCell ref="A2:M2"/>
    <mergeCell ref="A98:A100"/>
    <mergeCell ref="A125:M125"/>
    <mergeCell ref="A127:A138"/>
    <mergeCell ref="A164:A166"/>
    <mergeCell ref="A3:A5"/>
    <mergeCell ref="A192:A194"/>
    <mergeCell ref="A220:K220"/>
    <mergeCell ref="A221:A224"/>
    <mergeCell ref="A250:A253"/>
    <mergeCell ref="B308:K308"/>
    <mergeCell ref="B309:C309"/>
    <mergeCell ref="D309:E309"/>
    <mergeCell ref="F309:G309"/>
    <mergeCell ref="H309:I309"/>
    <mergeCell ref="J309:K309"/>
    <mergeCell ref="L251:M252"/>
    <mergeCell ref="C280:L280"/>
    <mergeCell ref="C281:D281"/>
    <mergeCell ref="E281:F281"/>
    <mergeCell ref="G281:H281"/>
    <mergeCell ref="I281:J281"/>
    <mergeCell ref="K281:L281"/>
    <mergeCell ref="A279:L279"/>
    <mergeCell ref="A280:A282"/>
    <mergeCell ref="B280:B282"/>
    <mergeCell ref="B251:C251"/>
    <mergeCell ref="B252:C252"/>
    <mergeCell ref="D251:E252"/>
    <mergeCell ref="F251:G252"/>
    <mergeCell ref="H251:I252"/>
    <mergeCell ref="J251:K252"/>
    <mergeCell ref="B250:M250"/>
    <mergeCell ref="B248:M248"/>
    <mergeCell ref="B249:M249"/>
    <mergeCell ref="B221:K221"/>
    <mergeCell ref="B222:C223"/>
    <mergeCell ref="D222:E223"/>
    <mergeCell ref="F222:G222"/>
    <mergeCell ref="F223:G223"/>
    <mergeCell ref="H222:I223"/>
    <mergeCell ref="J222:K223"/>
    <mergeCell ref="B192:K192"/>
    <mergeCell ref="B193:C193"/>
    <mergeCell ref="D193:E193"/>
    <mergeCell ref="F193:G193"/>
    <mergeCell ref="H193:I193"/>
    <mergeCell ref="J193:K193"/>
    <mergeCell ref="B164:K164"/>
    <mergeCell ref="B165:C165"/>
    <mergeCell ref="D165:E165"/>
    <mergeCell ref="F165:G165"/>
    <mergeCell ref="H165:I165"/>
    <mergeCell ref="J165:K165"/>
    <mergeCell ref="B136:C136"/>
    <mergeCell ref="D136:E136"/>
    <mergeCell ref="F136:G136"/>
    <mergeCell ref="H136:I136"/>
    <mergeCell ref="J136:K136"/>
    <mergeCell ref="L136:M136"/>
    <mergeCell ref="J133:K134"/>
    <mergeCell ref="L133:M134"/>
    <mergeCell ref="B135:C135"/>
    <mergeCell ref="D135:E135"/>
    <mergeCell ref="F135:G135"/>
    <mergeCell ref="H135:I135"/>
    <mergeCell ref="J135:K135"/>
    <mergeCell ref="L135:M135"/>
    <mergeCell ref="B133:C134"/>
    <mergeCell ref="D133:E134"/>
    <mergeCell ref="F133:G133"/>
    <mergeCell ref="F134:G134"/>
    <mergeCell ref="H133:I134"/>
    <mergeCell ref="B132:C132"/>
    <mergeCell ref="D132:E132"/>
    <mergeCell ref="F132:G132"/>
    <mergeCell ref="H132:I132"/>
    <mergeCell ref="J132:K132"/>
    <mergeCell ref="L132:M132"/>
    <mergeCell ref="B131:C131"/>
    <mergeCell ref="D131:E131"/>
    <mergeCell ref="F131:G131"/>
    <mergeCell ref="H131:I131"/>
    <mergeCell ref="J131:K131"/>
    <mergeCell ref="L131:M131"/>
    <mergeCell ref="B130:C130"/>
    <mergeCell ref="D130:E130"/>
    <mergeCell ref="F130:G130"/>
    <mergeCell ref="H130:I130"/>
    <mergeCell ref="J130:K130"/>
    <mergeCell ref="L130:M130"/>
    <mergeCell ref="B129:C129"/>
    <mergeCell ref="D129:E129"/>
    <mergeCell ref="F129:G129"/>
    <mergeCell ref="H129:I129"/>
    <mergeCell ref="J129:K129"/>
    <mergeCell ref="L129:M129"/>
    <mergeCell ref="B128:C128"/>
    <mergeCell ref="D128:E128"/>
    <mergeCell ref="F128:G128"/>
    <mergeCell ref="H128:I128"/>
    <mergeCell ref="J128:K128"/>
    <mergeCell ref="L128:M128"/>
    <mergeCell ref="B99:C99"/>
    <mergeCell ref="D99:E99"/>
    <mergeCell ref="F99:G99"/>
    <mergeCell ref="H99:I99"/>
    <mergeCell ref="J99:K99"/>
    <mergeCell ref="B127:M127"/>
    <mergeCell ref="B49:I49"/>
    <mergeCell ref="B50:C50"/>
    <mergeCell ref="D50:E50"/>
    <mergeCell ref="F50:G50"/>
    <mergeCell ref="H50:I50"/>
    <mergeCell ref="B98:K98"/>
    <mergeCell ref="B3:M3"/>
    <mergeCell ref="B4:C4"/>
    <mergeCell ref="D4:E4"/>
    <mergeCell ref="F4:G4"/>
    <mergeCell ref="H4:I4"/>
    <mergeCell ref="J4:K4"/>
    <mergeCell ref="L4:M4"/>
    <mergeCell ref="A31:M31"/>
  </mergeCells>
  <pageMargins left="0.19685039370078741" right="0.19685039370078741" top="0.39370078740157483" bottom="0.19685039370078741" header="0.31496062992125984" footer="0.31496062992125984"/>
  <pageSetup paperSize="9" scale="73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S642"/>
  <sheetViews>
    <sheetView tabSelected="1" view="pageBreakPreview" zoomScale="70" zoomScaleNormal="90" zoomScaleSheetLayoutView="70" workbookViewId="0">
      <selection activeCell="O43" sqref="O43"/>
    </sheetView>
  </sheetViews>
  <sheetFormatPr defaultRowHeight="15.75"/>
  <cols>
    <col min="1" max="1" width="18.42578125" style="1" customWidth="1"/>
    <col min="2" max="11" width="15.7109375" style="1" customWidth="1"/>
    <col min="12" max="13" width="10.7109375" style="1" customWidth="1"/>
    <col min="14" max="14" width="9.140625" style="1"/>
    <col min="15" max="18" width="30.7109375" style="1" customWidth="1"/>
    <col min="19" max="20" width="25.7109375" style="1" customWidth="1"/>
    <col min="21" max="16384" width="9.140625" style="1"/>
  </cols>
  <sheetData>
    <row r="1" spans="1:19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9" ht="16.5" thickBo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9" ht="16.5" thickBot="1">
      <c r="A3" s="42" t="s">
        <v>2</v>
      </c>
      <c r="B3" s="21" t="s">
        <v>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</row>
    <row r="4" spans="1:19" ht="111" thickBot="1">
      <c r="A4" s="43"/>
      <c r="B4" s="24" t="s">
        <v>4</v>
      </c>
      <c r="C4" s="25"/>
      <c r="D4" s="24" t="s">
        <v>5</v>
      </c>
      <c r="E4" s="25"/>
      <c r="F4" s="24" t="s">
        <v>122</v>
      </c>
      <c r="G4" s="25"/>
      <c r="H4" s="24" t="s">
        <v>6</v>
      </c>
      <c r="I4" s="25"/>
      <c r="J4" s="24" t="s">
        <v>7</v>
      </c>
      <c r="K4" s="25"/>
      <c r="L4" s="24" t="s">
        <v>8</v>
      </c>
      <c r="M4" s="25"/>
      <c r="O4" s="1" t="str">
        <f>B4</f>
        <v>Самостоятельно подбирает атрибуты к играм, использует предметы-заместители; активно видоизменяет имеющуюся игровую обстановку</v>
      </c>
      <c r="P4" s="1" t="str">
        <f>D4</f>
        <v>Участвует в распределении ролей в сюжетно-ролевых играх («Давай     играть, делать...»)</v>
      </c>
      <c r="Q4" s="1" t="str">
        <f>F4</f>
        <v>В сюжетно-ролевых играх поступает в соответствии с общим замыслом. Соблюдает ролевое соподчинение (продавец — покупатель)</v>
      </c>
      <c r="R4" s="1" t="str">
        <f>H4</f>
        <v>В дидактических и подвижных играх подчиняется правилам</v>
      </c>
      <c r="S4" s="1" t="str">
        <f>J4</f>
        <v>В сюжетно-ролевой игре участвует в ролевом диалоге со сверстником (взрослым); возможны вариативные диалоги с игрушками</v>
      </c>
    </row>
    <row r="5" spans="1:19" ht="16.5" thickBot="1">
      <c r="A5" s="44"/>
      <c r="B5" s="3" t="s">
        <v>9</v>
      </c>
      <c r="C5" s="3" t="s">
        <v>10</v>
      </c>
      <c r="D5" s="3" t="s">
        <v>11</v>
      </c>
      <c r="E5" s="3" t="s">
        <v>12</v>
      </c>
      <c r="F5" s="3" t="s">
        <v>11</v>
      </c>
      <c r="G5" s="3" t="s">
        <v>10</v>
      </c>
      <c r="H5" s="3" t="s">
        <v>11</v>
      </c>
      <c r="I5" s="3" t="s">
        <v>10</v>
      </c>
      <c r="J5" s="3" t="s">
        <v>11</v>
      </c>
      <c r="K5" s="3" t="s">
        <v>10</v>
      </c>
      <c r="L5" s="3" t="s">
        <v>13</v>
      </c>
      <c r="M5" s="3" t="s">
        <v>14</v>
      </c>
      <c r="O5" s="1">
        <f>SUMIF(B6:B28,1)</f>
        <v>14</v>
      </c>
      <c r="P5" s="1">
        <f>SUMIF(D6:D28,1)</f>
        <v>14</v>
      </c>
      <c r="Q5" s="1">
        <f>SUMIF(F6:F28,1)</f>
        <v>16</v>
      </c>
      <c r="R5" s="1">
        <f>SUMIF(H6:H28,1)</f>
        <v>18</v>
      </c>
      <c r="S5" s="1">
        <f>SUMIF(J6:J28,1)</f>
        <v>14</v>
      </c>
    </row>
    <row r="6" spans="1:19" ht="16.5" thickBot="1">
      <c r="A6" s="4" t="s">
        <v>15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f t="shared" ref="L6" si="0">(B6+D6+F6+J6)/5</f>
        <v>0</v>
      </c>
      <c r="M6" s="9"/>
      <c r="O6" s="1">
        <f>SUMIF(B6:B28,2)/2</f>
        <v>6</v>
      </c>
      <c r="P6" s="1">
        <f>SUMIF(D6:D28,2)/2</f>
        <v>6</v>
      </c>
      <c r="Q6" s="1">
        <f>SUMIF(F6:F28,2)/2</f>
        <v>4</v>
      </c>
      <c r="R6" s="1">
        <f>SUMIF(H6:H28,2)/2</f>
        <v>2</v>
      </c>
      <c r="S6" s="1">
        <f>SUMIF(J6:J28,2)/2</f>
        <v>6</v>
      </c>
    </row>
    <row r="7" spans="1:19" ht="16.5" thickBot="1">
      <c r="A7" s="4" t="s">
        <v>16</v>
      </c>
      <c r="B7" s="9">
        <v>2</v>
      </c>
      <c r="C7" s="9"/>
      <c r="D7" s="9">
        <v>2</v>
      </c>
      <c r="E7" s="9"/>
      <c r="F7" s="9">
        <v>2</v>
      </c>
      <c r="G7" s="9"/>
      <c r="H7" s="9">
        <v>1</v>
      </c>
      <c r="I7" s="9"/>
      <c r="J7" s="9">
        <v>2</v>
      </c>
      <c r="K7" s="9"/>
      <c r="L7" s="9">
        <f>(B8+D8+F8+J8)/5</f>
        <v>1.4</v>
      </c>
      <c r="M7" s="9"/>
    </row>
    <row r="8" spans="1:19" ht="16.5" thickBot="1">
      <c r="A8" s="4" t="s">
        <v>17</v>
      </c>
      <c r="B8" s="9">
        <v>2</v>
      </c>
      <c r="C8" s="9"/>
      <c r="D8" s="9">
        <v>2</v>
      </c>
      <c r="E8" s="9"/>
      <c r="F8" s="9">
        <v>1</v>
      </c>
      <c r="G8" s="9"/>
      <c r="H8" s="9">
        <v>1</v>
      </c>
      <c r="I8" s="9"/>
      <c r="J8" s="9">
        <v>2</v>
      </c>
      <c r="K8" s="9"/>
      <c r="L8" s="9">
        <f t="shared" ref="L8:L28" si="1">(B8+D8+F8+J8)/5</f>
        <v>1.4</v>
      </c>
      <c r="M8" s="9"/>
    </row>
    <row r="9" spans="1:19" ht="32.25" thickBot="1">
      <c r="A9" s="4" t="s">
        <v>18</v>
      </c>
      <c r="B9" s="9">
        <v>2</v>
      </c>
      <c r="C9" s="9"/>
      <c r="D9" s="9">
        <v>2</v>
      </c>
      <c r="E9" s="9"/>
      <c r="F9" s="9">
        <v>1</v>
      </c>
      <c r="G9" s="9"/>
      <c r="H9" s="9">
        <v>1</v>
      </c>
      <c r="I9" s="9"/>
      <c r="J9" s="9">
        <v>2</v>
      </c>
      <c r="K9" s="9"/>
      <c r="L9" s="9">
        <f t="shared" si="1"/>
        <v>1.4</v>
      </c>
      <c r="M9" s="9"/>
    </row>
    <row r="10" spans="1:19" ht="32.25" thickBot="1">
      <c r="A10" s="4" t="s">
        <v>19</v>
      </c>
      <c r="B10" s="9">
        <v>1</v>
      </c>
      <c r="C10" s="9"/>
      <c r="D10" s="9">
        <v>1</v>
      </c>
      <c r="E10" s="9"/>
      <c r="F10" s="9">
        <v>1</v>
      </c>
      <c r="G10" s="9"/>
      <c r="H10" s="9">
        <v>1</v>
      </c>
      <c r="I10" s="9"/>
      <c r="J10" s="9">
        <v>1</v>
      </c>
      <c r="K10" s="9"/>
      <c r="L10" s="9">
        <f t="shared" si="1"/>
        <v>0.8</v>
      </c>
      <c r="M10" s="9"/>
    </row>
    <row r="11" spans="1:19" ht="16.5" thickBot="1">
      <c r="A11" s="4" t="s">
        <v>20</v>
      </c>
      <c r="B11" s="9">
        <v>1</v>
      </c>
      <c r="C11" s="9"/>
      <c r="D11" s="9">
        <v>1</v>
      </c>
      <c r="E11" s="9"/>
      <c r="F11" s="9">
        <v>1</v>
      </c>
      <c r="G11" s="9"/>
      <c r="H11" s="9">
        <v>1</v>
      </c>
      <c r="I11" s="9"/>
      <c r="J11" s="9">
        <v>1</v>
      </c>
      <c r="K11" s="9"/>
      <c r="L11" s="9">
        <f t="shared" si="1"/>
        <v>0.8</v>
      </c>
      <c r="M11" s="9"/>
    </row>
    <row r="12" spans="1:19" ht="32.25" thickBot="1">
      <c r="A12" s="4" t="s">
        <v>21</v>
      </c>
      <c r="B12" s="9">
        <v>2</v>
      </c>
      <c r="C12" s="9"/>
      <c r="D12" s="9">
        <v>2</v>
      </c>
      <c r="E12" s="9"/>
      <c r="F12" s="9">
        <v>2</v>
      </c>
      <c r="G12" s="9"/>
      <c r="H12" s="9">
        <v>1</v>
      </c>
      <c r="I12" s="9"/>
      <c r="J12" s="9">
        <v>2</v>
      </c>
      <c r="K12" s="9"/>
      <c r="L12" s="9">
        <f t="shared" si="1"/>
        <v>1.6</v>
      </c>
      <c r="M12" s="9"/>
    </row>
    <row r="13" spans="1:19" ht="16.5" thickBot="1">
      <c r="A13" s="4" t="s">
        <v>22</v>
      </c>
      <c r="B13" s="9">
        <v>2</v>
      </c>
      <c r="C13" s="9"/>
      <c r="D13" s="9">
        <v>2</v>
      </c>
      <c r="E13" s="9"/>
      <c r="F13" s="9">
        <v>2</v>
      </c>
      <c r="G13" s="9"/>
      <c r="H13" s="9">
        <v>1</v>
      </c>
      <c r="I13" s="9"/>
      <c r="J13" s="9">
        <v>2</v>
      </c>
      <c r="K13" s="9"/>
      <c r="L13" s="9">
        <f t="shared" si="1"/>
        <v>1.6</v>
      </c>
      <c r="M13" s="9"/>
    </row>
    <row r="14" spans="1:19" ht="16.5" thickBot="1">
      <c r="A14" s="4" t="s">
        <v>23</v>
      </c>
      <c r="B14" s="9">
        <v>1</v>
      </c>
      <c r="C14" s="9"/>
      <c r="D14" s="9">
        <v>1</v>
      </c>
      <c r="E14" s="9"/>
      <c r="F14" s="9">
        <v>1</v>
      </c>
      <c r="G14" s="9"/>
      <c r="H14" s="9">
        <v>1</v>
      </c>
      <c r="I14" s="9"/>
      <c r="J14" s="9">
        <v>1</v>
      </c>
      <c r="K14" s="9"/>
      <c r="L14" s="9">
        <f t="shared" si="1"/>
        <v>0.8</v>
      </c>
      <c r="M14" s="9"/>
    </row>
    <row r="15" spans="1:19" ht="32.25" thickBot="1">
      <c r="A15" s="4" t="s">
        <v>24</v>
      </c>
      <c r="B15" s="9">
        <v>1</v>
      </c>
      <c r="C15" s="9"/>
      <c r="D15" s="9">
        <v>1</v>
      </c>
      <c r="E15" s="9"/>
      <c r="F15" s="9">
        <v>1</v>
      </c>
      <c r="G15" s="9"/>
      <c r="H15" s="9">
        <v>1</v>
      </c>
      <c r="I15" s="9"/>
      <c r="J15" s="9">
        <v>1</v>
      </c>
      <c r="K15" s="9"/>
      <c r="L15" s="9">
        <f t="shared" si="1"/>
        <v>0.8</v>
      </c>
      <c r="M15" s="9"/>
    </row>
    <row r="16" spans="1:19" ht="32.25" thickBot="1">
      <c r="A16" s="4" t="s">
        <v>25</v>
      </c>
      <c r="B16" s="9">
        <v>1</v>
      </c>
      <c r="C16" s="9"/>
      <c r="D16" s="9">
        <v>1</v>
      </c>
      <c r="E16" s="9"/>
      <c r="F16" s="9">
        <v>1</v>
      </c>
      <c r="G16" s="9"/>
      <c r="H16" s="9">
        <v>2</v>
      </c>
      <c r="I16" s="9"/>
      <c r="J16" s="9">
        <v>1</v>
      </c>
      <c r="K16" s="9"/>
      <c r="L16" s="9">
        <f t="shared" si="1"/>
        <v>0.8</v>
      </c>
      <c r="M16" s="9"/>
    </row>
    <row r="17" spans="1:13" ht="16.5" thickBot="1">
      <c r="A17" s="4" t="s">
        <v>26</v>
      </c>
      <c r="B17" s="9">
        <v>1</v>
      </c>
      <c r="C17" s="9"/>
      <c r="D17" s="9">
        <v>1</v>
      </c>
      <c r="E17" s="9"/>
      <c r="F17" s="9">
        <v>1</v>
      </c>
      <c r="G17" s="9"/>
      <c r="H17" s="9">
        <v>1</v>
      </c>
      <c r="I17" s="9"/>
      <c r="J17" s="9">
        <v>1</v>
      </c>
      <c r="K17" s="9"/>
      <c r="L17" s="9">
        <f t="shared" si="1"/>
        <v>0.8</v>
      </c>
      <c r="M17" s="9"/>
    </row>
    <row r="18" spans="1:13" ht="32.25" thickBot="1">
      <c r="A18" s="4" t="s">
        <v>27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>
        <f t="shared" si="1"/>
        <v>0</v>
      </c>
      <c r="M18" s="9"/>
    </row>
    <row r="19" spans="1:13" ht="16.5" thickBot="1">
      <c r="A19" s="4" t="s">
        <v>28</v>
      </c>
      <c r="B19" s="9">
        <v>1</v>
      </c>
      <c r="C19" s="9"/>
      <c r="D19" s="9">
        <v>1</v>
      </c>
      <c r="E19" s="9"/>
      <c r="F19" s="9">
        <v>1</v>
      </c>
      <c r="G19" s="9"/>
      <c r="H19" s="9">
        <v>1</v>
      </c>
      <c r="I19" s="9"/>
      <c r="J19" s="9">
        <v>1</v>
      </c>
      <c r="K19" s="9"/>
      <c r="L19" s="9">
        <f t="shared" si="1"/>
        <v>0.8</v>
      </c>
      <c r="M19" s="9"/>
    </row>
    <row r="20" spans="1:13" ht="32.25" thickBot="1">
      <c r="A20" s="4" t="s">
        <v>29</v>
      </c>
      <c r="B20" s="9">
        <v>1</v>
      </c>
      <c r="C20" s="9"/>
      <c r="D20" s="9">
        <v>1</v>
      </c>
      <c r="E20" s="9"/>
      <c r="F20" s="9">
        <v>1</v>
      </c>
      <c r="G20" s="9"/>
      <c r="H20" s="9">
        <v>1</v>
      </c>
      <c r="I20" s="9"/>
      <c r="J20" s="9">
        <v>1</v>
      </c>
      <c r="K20" s="9"/>
      <c r="L20" s="9">
        <f t="shared" si="1"/>
        <v>0.8</v>
      </c>
      <c r="M20" s="9"/>
    </row>
    <row r="21" spans="1:13" ht="16.5" thickBot="1">
      <c r="A21" s="4" t="s">
        <v>30</v>
      </c>
      <c r="B21" s="9">
        <v>1</v>
      </c>
      <c r="C21" s="9"/>
      <c r="D21" s="9">
        <v>1</v>
      </c>
      <c r="E21" s="9"/>
      <c r="F21" s="9">
        <v>1</v>
      </c>
      <c r="G21" s="9"/>
      <c r="H21" s="9">
        <v>1</v>
      </c>
      <c r="I21" s="9"/>
      <c r="J21" s="9">
        <v>1</v>
      </c>
      <c r="K21" s="9"/>
      <c r="L21" s="9">
        <f t="shared" si="1"/>
        <v>0.8</v>
      </c>
      <c r="M21" s="9"/>
    </row>
    <row r="22" spans="1:13" ht="16.5" thickBot="1">
      <c r="A22" s="4" t="s">
        <v>31</v>
      </c>
      <c r="B22" s="9">
        <v>1</v>
      </c>
      <c r="C22" s="9"/>
      <c r="D22" s="9">
        <v>1</v>
      </c>
      <c r="E22" s="9"/>
      <c r="F22" s="9">
        <v>1</v>
      </c>
      <c r="G22" s="9"/>
      <c r="H22" s="9">
        <v>1</v>
      </c>
      <c r="I22" s="9"/>
      <c r="J22" s="9">
        <v>1</v>
      </c>
      <c r="K22" s="9"/>
      <c r="L22" s="9">
        <f t="shared" si="1"/>
        <v>0.8</v>
      </c>
      <c r="M22" s="9"/>
    </row>
    <row r="23" spans="1:13" ht="32.25" thickBot="1">
      <c r="A23" s="4" t="s">
        <v>32</v>
      </c>
      <c r="B23" s="9">
        <v>1</v>
      </c>
      <c r="C23" s="9"/>
      <c r="D23" s="9">
        <v>1</v>
      </c>
      <c r="E23" s="9"/>
      <c r="F23" s="9">
        <v>1</v>
      </c>
      <c r="G23" s="9"/>
      <c r="H23" s="9">
        <v>2</v>
      </c>
      <c r="I23" s="9"/>
      <c r="J23" s="9">
        <v>1</v>
      </c>
      <c r="K23" s="9"/>
      <c r="L23" s="9">
        <f t="shared" si="1"/>
        <v>0.8</v>
      </c>
      <c r="M23" s="9"/>
    </row>
    <row r="24" spans="1:13" ht="32.25" thickBot="1">
      <c r="A24" s="4" t="s">
        <v>33</v>
      </c>
      <c r="B24" s="9">
        <v>2</v>
      </c>
      <c r="C24" s="9"/>
      <c r="D24" s="9">
        <v>2</v>
      </c>
      <c r="E24" s="9"/>
      <c r="F24" s="9">
        <v>2</v>
      </c>
      <c r="G24" s="9"/>
      <c r="H24" s="9">
        <v>1</v>
      </c>
      <c r="I24" s="9"/>
      <c r="J24" s="9">
        <v>2</v>
      </c>
      <c r="K24" s="9"/>
      <c r="L24" s="9">
        <f t="shared" si="1"/>
        <v>1.6</v>
      </c>
      <c r="M24" s="9"/>
    </row>
    <row r="25" spans="1:13" ht="16.5" thickBot="1">
      <c r="A25" s="4" t="s">
        <v>34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>
        <f t="shared" si="1"/>
        <v>0</v>
      </c>
      <c r="M25" s="9"/>
    </row>
    <row r="26" spans="1:13" ht="16.5" thickBot="1">
      <c r="A26" s="4" t="s">
        <v>35</v>
      </c>
      <c r="B26" s="9">
        <v>1</v>
      </c>
      <c r="C26" s="9"/>
      <c r="D26" s="9">
        <v>1</v>
      </c>
      <c r="E26" s="9"/>
      <c r="F26" s="9">
        <v>1</v>
      </c>
      <c r="G26" s="9"/>
      <c r="H26" s="9">
        <v>1</v>
      </c>
      <c r="I26" s="9"/>
      <c r="J26" s="9">
        <v>1</v>
      </c>
      <c r="K26" s="9"/>
      <c r="L26" s="9">
        <f t="shared" si="1"/>
        <v>0.8</v>
      </c>
      <c r="M26" s="9"/>
    </row>
    <row r="27" spans="1:13" ht="16.5" thickBot="1">
      <c r="A27" s="4" t="s">
        <v>36</v>
      </c>
      <c r="B27" s="9">
        <v>1</v>
      </c>
      <c r="C27" s="9"/>
      <c r="D27" s="9">
        <v>1</v>
      </c>
      <c r="E27" s="9"/>
      <c r="F27" s="9">
        <v>1</v>
      </c>
      <c r="G27" s="9"/>
      <c r="H27" s="9">
        <v>1</v>
      </c>
      <c r="I27" s="9"/>
      <c r="J27" s="9">
        <v>1</v>
      </c>
      <c r="K27" s="9"/>
      <c r="L27" s="9">
        <f t="shared" si="1"/>
        <v>0.8</v>
      </c>
      <c r="M27" s="9"/>
    </row>
    <row r="28" spans="1:13" ht="16.5" thickBot="1">
      <c r="A28" s="4" t="s">
        <v>37</v>
      </c>
      <c r="B28" s="9">
        <v>1</v>
      </c>
      <c r="C28" s="9"/>
      <c r="D28" s="9">
        <v>1</v>
      </c>
      <c r="E28" s="9"/>
      <c r="F28" s="9">
        <v>1</v>
      </c>
      <c r="G28" s="9"/>
      <c r="H28" s="9">
        <v>1</v>
      </c>
      <c r="I28" s="9"/>
      <c r="J28" s="9">
        <v>1</v>
      </c>
      <c r="K28" s="9"/>
      <c r="L28" s="9">
        <f t="shared" si="1"/>
        <v>0.8</v>
      </c>
      <c r="M28" s="9"/>
    </row>
    <row r="29" spans="1:13">
      <c r="A29" s="14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>
      <c r="A30" s="14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 ht="20.25">
      <c r="A31" s="4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</row>
    <row r="32" spans="1:13">
      <c r="A32" s="14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4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>
      <c r="A34" s="14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>
      <c r="A35" s="14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3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>
      <c r="A37" s="14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13">
      <c r="A38" s="14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>
      <c r="A39" s="14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1:13">
      <c r="A40" s="1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1:13">
      <c r="A41" s="1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>
      <c r="A42" s="14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3">
      <c r="A43" s="14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3">
      <c r="A44" s="14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>
      <c r="A45" s="14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>
      <c r="A46" s="14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>
      <c r="A47" s="14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>
      <c r="A48" s="14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>
      <c r="A49" s="14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>
      <c r="A50" s="14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>
      <c r="A51" s="14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1:13">
      <c r="A52" s="14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1:13">
      <c r="A53" s="14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>
      <c r="A54" s="14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1:13">
      <c r="A55" s="14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>
      <c r="A56" s="14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>
      <c r="A57" s="14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spans="1:13">
      <c r="A58" s="14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1:13">
      <c r="A59" s="14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spans="1:13">
      <c r="A60" s="14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spans="1:13">
      <c r="A61" s="14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spans="1:13">
      <c r="A62" s="14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 spans="1:13">
      <c r="A63" s="14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 spans="1:13">
      <c r="A64" s="14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 spans="1:17">
      <c r="A65" s="14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17">
      <c r="A66" s="14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17" ht="16.5" thickBot="1">
      <c r="A67" s="14"/>
      <c r="B67" s="15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17" ht="16.5" thickBot="1">
      <c r="A68" s="6"/>
      <c r="B68" s="21" t="s">
        <v>38</v>
      </c>
      <c r="C68" s="22"/>
      <c r="D68" s="22"/>
      <c r="E68" s="22"/>
      <c r="F68" s="22"/>
      <c r="G68" s="22"/>
      <c r="H68" s="22"/>
      <c r="I68" s="23"/>
    </row>
    <row r="69" spans="1:17" ht="205.5" thickBot="1">
      <c r="A69" s="7"/>
      <c r="B69" s="24" t="s">
        <v>39</v>
      </c>
      <c r="C69" s="25"/>
      <c r="D69" s="24" t="s">
        <v>40</v>
      </c>
      <c r="E69" s="25"/>
      <c r="F69" s="24" t="s">
        <v>41</v>
      </c>
      <c r="G69" s="25"/>
      <c r="H69" s="24" t="s">
        <v>8</v>
      </c>
      <c r="I69" s="25"/>
      <c r="O69" s="1" t="str">
        <f>B69</f>
        <v>Адекватно реагирует на эмоции сверстников и взрослых (без напоминаний взрослого): сочувствует, откликается на просьбу, делает по- пытки пожалеть сверстника при необходимости, обнять его, помочь</v>
      </c>
      <c r="P69" s="1" t="str">
        <f>D69</f>
        <v>Начинает проявлять избирательность в выборе партнера во всех видах деятельности: делится игрушками, вступает в ролевой диалог и т.д.</v>
      </c>
      <c r="Q69" s="1" t="str">
        <f>F69</f>
        <v>Проявляет коммуникативные умения: самостоятельно или по напоминанию взрослого здоровается, прощается; обращается на «вы» к взрослому, называет сверстника по имени; благодарит за помощь, угощение, игрушку; просит извинить, использует слова примирения («Давай мириться!», «Давай дружить!» и др.)</v>
      </c>
    </row>
    <row r="70" spans="1:17" ht="16.5" thickBot="1">
      <c r="A70" s="8" t="s">
        <v>2</v>
      </c>
      <c r="B70" s="3" t="s">
        <v>11</v>
      </c>
      <c r="C70" s="3" t="s">
        <v>10</v>
      </c>
      <c r="D70" s="3" t="s">
        <v>11</v>
      </c>
      <c r="E70" s="3" t="s">
        <v>10</v>
      </c>
      <c r="F70" s="3" t="s">
        <v>11</v>
      </c>
      <c r="G70" s="3" t="s">
        <v>10</v>
      </c>
      <c r="H70" s="3" t="s">
        <v>13</v>
      </c>
      <c r="I70" s="3" t="s">
        <v>14</v>
      </c>
      <c r="O70" s="1">
        <f>SUMIF(B71:B93,1)</f>
        <v>20</v>
      </c>
      <c r="P70" s="1">
        <f>SUMIF(D71:D93,1)</f>
        <v>11</v>
      </c>
      <c r="Q70" s="1">
        <f>SUMIF(F71:F93,1)</f>
        <v>12</v>
      </c>
    </row>
    <row r="71" spans="1:17" ht="16.5" thickBot="1">
      <c r="A71" s="4" t="s">
        <v>15</v>
      </c>
      <c r="B71" s="9"/>
      <c r="C71" s="9"/>
      <c r="D71" s="9"/>
      <c r="E71" s="9"/>
      <c r="F71" s="9"/>
      <c r="G71" s="9"/>
      <c r="H71" s="18">
        <f>(B71+D71+F71)/3</f>
        <v>0</v>
      </c>
      <c r="I71" s="9"/>
      <c r="O71" s="1">
        <f>SUMIF(B71:B93,2)/2</f>
        <v>0</v>
      </c>
      <c r="P71" s="1">
        <f>SUMIF(D71:D93,2)/2</f>
        <v>9</v>
      </c>
      <c r="Q71" s="1">
        <f>SUMIF(F71:F93,2)/2</f>
        <v>8</v>
      </c>
    </row>
    <row r="72" spans="1:17" ht="16.5" thickBot="1">
      <c r="A72" s="4" t="s">
        <v>16</v>
      </c>
      <c r="B72" s="9">
        <v>1</v>
      </c>
      <c r="C72" s="9"/>
      <c r="D72" s="9">
        <v>2</v>
      </c>
      <c r="E72" s="9"/>
      <c r="F72" s="9">
        <v>2</v>
      </c>
      <c r="G72" s="9"/>
      <c r="H72" s="18">
        <f>(B72+D72+F72)/3</f>
        <v>1.6666666666666667</v>
      </c>
      <c r="I72" s="9"/>
    </row>
    <row r="73" spans="1:17" ht="16.5" thickBot="1">
      <c r="A73" s="4" t="s">
        <v>17</v>
      </c>
      <c r="B73" s="9">
        <v>1</v>
      </c>
      <c r="C73" s="9"/>
      <c r="D73" s="9">
        <v>2</v>
      </c>
      <c r="E73" s="9"/>
      <c r="F73" s="9">
        <v>2</v>
      </c>
      <c r="G73" s="9"/>
      <c r="H73" s="18">
        <f t="shared" ref="H73:H93" si="2">(B73+D73+F73)/3</f>
        <v>1.6666666666666667</v>
      </c>
      <c r="I73" s="9"/>
    </row>
    <row r="74" spans="1:17" ht="32.25" thickBot="1">
      <c r="A74" s="4" t="s">
        <v>18</v>
      </c>
      <c r="B74" s="9">
        <v>1</v>
      </c>
      <c r="C74" s="9"/>
      <c r="D74" s="9">
        <v>2</v>
      </c>
      <c r="E74" s="9"/>
      <c r="F74" s="9">
        <v>2</v>
      </c>
      <c r="G74" s="9"/>
      <c r="H74" s="18">
        <f t="shared" si="2"/>
        <v>1.6666666666666667</v>
      </c>
      <c r="I74" s="9"/>
    </row>
    <row r="75" spans="1:17" ht="32.25" thickBot="1">
      <c r="A75" s="4" t="s">
        <v>19</v>
      </c>
      <c r="B75" s="9">
        <v>1</v>
      </c>
      <c r="C75" s="9"/>
      <c r="D75" s="9">
        <v>1</v>
      </c>
      <c r="E75" s="9"/>
      <c r="F75" s="9">
        <v>2</v>
      </c>
      <c r="G75" s="9"/>
      <c r="H75" s="18">
        <f t="shared" si="2"/>
        <v>1.3333333333333333</v>
      </c>
      <c r="I75" s="9"/>
    </row>
    <row r="76" spans="1:17" ht="16.5" thickBot="1">
      <c r="A76" s="4" t="s">
        <v>20</v>
      </c>
      <c r="B76" s="9">
        <v>1</v>
      </c>
      <c r="C76" s="9"/>
      <c r="D76" s="9">
        <v>1</v>
      </c>
      <c r="E76" s="9"/>
      <c r="F76" s="9">
        <v>1</v>
      </c>
      <c r="G76" s="9"/>
      <c r="H76" s="18">
        <f t="shared" si="2"/>
        <v>1</v>
      </c>
      <c r="I76" s="9"/>
    </row>
    <row r="77" spans="1:17" ht="32.25" thickBot="1">
      <c r="A77" s="4" t="s">
        <v>21</v>
      </c>
      <c r="B77" s="9">
        <v>1</v>
      </c>
      <c r="C77" s="9"/>
      <c r="D77" s="9">
        <v>2</v>
      </c>
      <c r="E77" s="9"/>
      <c r="F77" s="9">
        <v>2</v>
      </c>
      <c r="G77" s="9"/>
      <c r="H77" s="18">
        <f t="shared" si="2"/>
        <v>1.6666666666666667</v>
      </c>
      <c r="I77" s="9"/>
    </row>
    <row r="78" spans="1:17" ht="16.5" thickBot="1">
      <c r="A78" s="4" t="s">
        <v>22</v>
      </c>
      <c r="B78" s="9">
        <v>1</v>
      </c>
      <c r="C78" s="9"/>
      <c r="D78" s="9">
        <v>2</v>
      </c>
      <c r="E78" s="9"/>
      <c r="F78" s="9">
        <v>2</v>
      </c>
      <c r="G78" s="9"/>
      <c r="H78" s="18">
        <f t="shared" si="2"/>
        <v>1.6666666666666667</v>
      </c>
      <c r="I78" s="9"/>
    </row>
    <row r="79" spans="1:17" ht="16.5" thickBot="1">
      <c r="A79" s="4" t="s">
        <v>23</v>
      </c>
      <c r="B79" s="9">
        <v>1</v>
      </c>
      <c r="C79" s="9"/>
      <c r="D79" s="9">
        <v>1</v>
      </c>
      <c r="E79" s="9"/>
      <c r="F79" s="9">
        <v>1</v>
      </c>
      <c r="G79" s="9"/>
      <c r="H79" s="18">
        <f t="shared" si="2"/>
        <v>1</v>
      </c>
      <c r="I79" s="9"/>
    </row>
    <row r="80" spans="1:17" ht="32.25" thickBot="1">
      <c r="A80" s="4" t="s">
        <v>24</v>
      </c>
      <c r="B80" s="9">
        <v>1</v>
      </c>
      <c r="C80" s="9"/>
      <c r="D80" s="9">
        <v>2</v>
      </c>
      <c r="E80" s="9"/>
      <c r="F80" s="9">
        <v>1</v>
      </c>
      <c r="G80" s="9"/>
      <c r="H80" s="18">
        <f t="shared" si="2"/>
        <v>1.3333333333333333</v>
      </c>
      <c r="I80" s="9"/>
    </row>
    <row r="81" spans="1:9" ht="32.25" thickBot="1">
      <c r="A81" s="4" t="s">
        <v>25</v>
      </c>
      <c r="B81" s="9">
        <v>1</v>
      </c>
      <c r="C81" s="9"/>
      <c r="D81" s="9">
        <v>1</v>
      </c>
      <c r="E81" s="9"/>
      <c r="F81" s="9">
        <v>1</v>
      </c>
      <c r="G81" s="9"/>
      <c r="H81" s="18">
        <f t="shared" si="2"/>
        <v>1</v>
      </c>
      <c r="I81" s="9"/>
    </row>
    <row r="82" spans="1:9" ht="16.5" thickBot="1">
      <c r="A82" s="4" t="s">
        <v>26</v>
      </c>
      <c r="B82" s="9">
        <v>1</v>
      </c>
      <c r="C82" s="9"/>
      <c r="D82" s="9">
        <v>1</v>
      </c>
      <c r="E82" s="9"/>
      <c r="F82" s="9">
        <v>1</v>
      </c>
      <c r="G82" s="9"/>
      <c r="H82" s="18">
        <f t="shared" si="2"/>
        <v>1</v>
      </c>
      <c r="I82" s="9"/>
    </row>
    <row r="83" spans="1:9" ht="32.25" thickBot="1">
      <c r="A83" s="4" t="s">
        <v>27</v>
      </c>
      <c r="B83" s="9"/>
      <c r="C83" s="9"/>
      <c r="D83" s="9"/>
      <c r="E83" s="9"/>
      <c r="F83" s="9"/>
      <c r="G83" s="9"/>
      <c r="H83" s="18">
        <f t="shared" si="2"/>
        <v>0</v>
      </c>
      <c r="I83" s="9"/>
    </row>
    <row r="84" spans="1:9" ht="16.5" thickBot="1">
      <c r="A84" s="4" t="s">
        <v>28</v>
      </c>
      <c r="B84" s="9">
        <v>1</v>
      </c>
      <c r="C84" s="9"/>
      <c r="D84" s="9">
        <v>1</v>
      </c>
      <c r="E84" s="9"/>
      <c r="F84" s="9">
        <v>1</v>
      </c>
      <c r="G84" s="9"/>
      <c r="H84" s="18">
        <f t="shared" si="2"/>
        <v>1</v>
      </c>
      <c r="I84" s="9"/>
    </row>
    <row r="85" spans="1:9" ht="32.25" thickBot="1">
      <c r="A85" s="4" t="s">
        <v>29</v>
      </c>
      <c r="B85" s="9">
        <v>1</v>
      </c>
      <c r="C85" s="9"/>
      <c r="D85" s="9">
        <v>2</v>
      </c>
      <c r="E85" s="9"/>
      <c r="F85" s="9">
        <v>2</v>
      </c>
      <c r="G85" s="9"/>
      <c r="H85" s="18">
        <f t="shared" si="2"/>
        <v>1.6666666666666667</v>
      </c>
      <c r="I85" s="9"/>
    </row>
    <row r="86" spans="1:9" ht="16.5" thickBot="1">
      <c r="A86" s="4" t="s">
        <v>30</v>
      </c>
      <c r="B86" s="9">
        <v>1</v>
      </c>
      <c r="C86" s="9"/>
      <c r="D86" s="9">
        <v>2</v>
      </c>
      <c r="E86" s="9"/>
      <c r="F86" s="9">
        <v>1</v>
      </c>
      <c r="G86" s="9"/>
      <c r="H86" s="18">
        <f t="shared" si="2"/>
        <v>1.3333333333333333</v>
      </c>
      <c r="I86" s="9"/>
    </row>
    <row r="87" spans="1:9" ht="16.5" thickBot="1">
      <c r="A87" s="4" t="s">
        <v>31</v>
      </c>
      <c r="B87" s="9">
        <v>1</v>
      </c>
      <c r="C87" s="9"/>
      <c r="D87" s="9">
        <v>1</v>
      </c>
      <c r="E87" s="9"/>
      <c r="F87" s="9">
        <v>1</v>
      </c>
      <c r="G87" s="9"/>
      <c r="H87" s="18">
        <f t="shared" si="2"/>
        <v>1</v>
      </c>
      <c r="I87" s="9"/>
    </row>
    <row r="88" spans="1:9" ht="32.25" thickBot="1">
      <c r="A88" s="4" t="s">
        <v>32</v>
      </c>
      <c r="B88" s="9">
        <v>1</v>
      </c>
      <c r="C88" s="9"/>
      <c r="D88" s="9">
        <v>1</v>
      </c>
      <c r="E88" s="9"/>
      <c r="F88" s="9">
        <v>1</v>
      </c>
      <c r="G88" s="9"/>
      <c r="H88" s="18">
        <f t="shared" si="2"/>
        <v>1</v>
      </c>
      <c r="I88" s="9"/>
    </row>
    <row r="89" spans="1:9" ht="32.25" thickBot="1">
      <c r="A89" s="4" t="s">
        <v>33</v>
      </c>
      <c r="B89" s="9">
        <v>1</v>
      </c>
      <c r="C89" s="9"/>
      <c r="D89" s="9">
        <v>2</v>
      </c>
      <c r="E89" s="9"/>
      <c r="F89" s="9">
        <v>2</v>
      </c>
      <c r="G89" s="9"/>
      <c r="H89" s="18">
        <f t="shared" si="2"/>
        <v>1.6666666666666667</v>
      </c>
      <c r="I89" s="9"/>
    </row>
    <row r="90" spans="1:9" ht="16.5" thickBot="1">
      <c r="A90" s="4" t="s">
        <v>34</v>
      </c>
      <c r="B90" s="9"/>
      <c r="C90" s="9"/>
      <c r="D90" s="9"/>
      <c r="E90" s="9"/>
      <c r="F90" s="9"/>
      <c r="G90" s="9"/>
      <c r="H90" s="18">
        <f t="shared" si="2"/>
        <v>0</v>
      </c>
      <c r="I90" s="9"/>
    </row>
    <row r="91" spans="1:9" ht="16.5" thickBot="1">
      <c r="A91" s="4" t="s">
        <v>35</v>
      </c>
      <c r="B91" s="9">
        <v>1</v>
      </c>
      <c r="C91" s="9"/>
      <c r="D91" s="9">
        <v>1</v>
      </c>
      <c r="E91" s="9"/>
      <c r="F91" s="9">
        <v>1</v>
      </c>
      <c r="G91" s="9"/>
      <c r="H91" s="18">
        <f t="shared" si="2"/>
        <v>1</v>
      </c>
      <c r="I91" s="9"/>
    </row>
    <row r="92" spans="1:9" ht="16.5" thickBot="1">
      <c r="A92" s="4" t="s">
        <v>36</v>
      </c>
      <c r="B92" s="9">
        <v>1</v>
      </c>
      <c r="C92" s="9"/>
      <c r="D92" s="9">
        <v>1</v>
      </c>
      <c r="E92" s="9"/>
      <c r="F92" s="9">
        <v>1</v>
      </c>
      <c r="G92" s="9"/>
      <c r="H92" s="18">
        <f t="shared" si="2"/>
        <v>1</v>
      </c>
      <c r="I92" s="9"/>
    </row>
    <row r="93" spans="1:9" ht="16.5" thickBot="1">
      <c r="A93" s="4" t="s">
        <v>37</v>
      </c>
      <c r="B93" s="9">
        <v>1</v>
      </c>
      <c r="C93" s="9"/>
      <c r="D93" s="9">
        <v>1</v>
      </c>
      <c r="E93" s="9"/>
      <c r="F93" s="9">
        <v>1</v>
      </c>
      <c r="G93" s="9"/>
      <c r="H93" s="18">
        <f t="shared" si="2"/>
        <v>1</v>
      </c>
      <c r="I93" s="9"/>
    </row>
    <row r="94" spans="1:9">
      <c r="A94" s="12"/>
      <c r="B94" s="12"/>
      <c r="C94" s="12"/>
      <c r="D94" s="12"/>
      <c r="E94" s="12"/>
      <c r="F94" s="12"/>
      <c r="G94" s="12"/>
      <c r="H94" s="19"/>
      <c r="I94" s="12"/>
    </row>
    <row r="95" spans="1:9">
      <c r="A95" s="12"/>
      <c r="B95" s="12"/>
      <c r="C95" s="12"/>
      <c r="D95" s="12"/>
      <c r="E95" s="12"/>
      <c r="F95" s="12"/>
      <c r="G95" s="12"/>
      <c r="H95" s="19"/>
      <c r="I95" s="12"/>
    </row>
    <row r="96" spans="1:9">
      <c r="A96" s="12"/>
      <c r="B96" s="12"/>
      <c r="C96" s="12"/>
      <c r="D96" s="12"/>
      <c r="E96" s="12"/>
      <c r="F96" s="12"/>
      <c r="G96" s="12"/>
      <c r="H96" s="19"/>
      <c r="I96" s="12"/>
    </row>
    <row r="97" spans="1:9">
      <c r="A97" s="12"/>
      <c r="B97" s="12"/>
      <c r="C97" s="12"/>
      <c r="D97" s="12"/>
      <c r="E97" s="12"/>
      <c r="F97" s="12"/>
      <c r="G97" s="12"/>
      <c r="H97" s="19"/>
      <c r="I97" s="12"/>
    </row>
    <row r="98" spans="1:9">
      <c r="A98" s="12"/>
      <c r="B98" s="12"/>
      <c r="C98" s="12"/>
      <c r="D98" s="12"/>
      <c r="E98" s="12"/>
      <c r="F98" s="12"/>
      <c r="G98" s="12"/>
      <c r="H98" s="19"/>
      <c r="I98" s="12"/>
    </row>
    <row r="99" spans="1:9">
      <c r="A99" s="12"/>
      <c r="B99" s="12"/>
      <c r="C99" s="12"/>
      <c r="D99" s="12"/>
      <c r="E99" s="12"/>
      <c r="F99" s="12"/>
      <c r="G99" s="12"/>
      <c r="H99" s="19"/>
      <c r="I99" s="12"/>
    </row>
    <row r="100" spans="1:9">
      <c r="A100" s="12"/>
      <c r="B100" s="12"/>
      <c r="C100" s="12"/>
      <c r="D100" s="12"/>
      <c r="E100" s="12"/>
      <c r="F100" s="12"/>
      <c r="G100" s="12"/>
      <c r="H100" s="19"/>
      <c r="I100" s="12"/>
    </row>
    <row r="101" spans="1:9">
      <c r="A101" s="12"/>
      <c r="B101" s="12"/>
      <c r="C101" s="12"/>
      <c r="D101" s="12"/>
      <c r="E101" s="12"/>
      <c r="F101" s="12"/>
      <c r="G101" s="12"/>
      <c r="H101" s="19"/>
      <c r="I101" s="12"/>
    </row>
    <row r="102" spans="1:9">
      <c r="A102" s="12"/>
      <c r="B102" s="12"/>
      <c r="C102" s="12"/>
      <c r="D102" s="12"/>
      <c r="E102" s="12"/>
      <c r="F102" s="12"/>
      <c r="G102" s="12"/>
      <c r="H102" s="19"/>
      <c r="I102" s="12"/>
    </row>
    <row r="103" spans="1:9">
      <c r="A103" s="12"/>
      <c r="B103" s="12"/>
      <c r="C103" s="12"/>
      <c r="D103" s="12"/>
      <c r="E103" s="12"/>
      <c r="F103" s="12"/>
      <c r="G103" s="12"/>
      <c r="H103" s="19"/>
      <c r="I103" s="12"/>
    </row>
    <row r="104" spans="1:9">
      <c r="A104" s="12"/>
      <c r="B104" s="12"/>
      <c r="C104" s="12"/>
      <c r="D104" s="12"/>
      <c r="E104" s="12"/>
      <c r="F104" s="12"/>
      <c r="G104" s="12"/>
      <c r="H104" s="19"/>
      <c r="I104" s="12"/>
    </row>
    <row r="105" spans="1:9">
      <c r="A105" s="12"/>
      <c r="B105" s="12"/>
      <c r="C105" s="12"/>
      <c r="D105" s="12"/>
      <c r="E105" s="12"/>
      <c r="F105" s="12"/>
      <c r="G105" s="12"/>
      <c r="H105" s="19"/>
      <c r="I105" s="12"/>
    </row>
    <row r="106" spans="1:9">
      <c r="A106" s="12"/>
      <c r="B106" s="12"/>
      <c r="C106" s="12"/>
      <c r="D106" s="12"/>
      <c r="E106" s="12"/>
      <c r="F106" s="12"/>
      <c r="G106" s="12"/>
      <c r="H106" s="19"/>
      <c r="I106" s="12"/>
    </row>
    <row r="107" spans="1:9">
      <c r="A107" s="12"/>
      <c r="B107" s="12"/>
      <c r="C107" s="12"/>
      <c r="D107" s="12"/>
      <c r="E107" s="12"/>
      <c r="F107" s="12"/>
      <c r="G107" s="12"/>
      <c r="H107" s="19"/>
      <c r="I107" s="12"/>
    </row>
    <row r="108" spans="1:9">
      <c r="A108" s="12"/>
      <c r="B108" s="12"/>
      <c r="C108" s="12"/>
      <c r="D108" s="12"/>
      <c r="E108" s="12"/>
      <c r="F108" s="12"/>
      <c r="G108" s="12"/>
      <c r="H108" s="19"/>
      <c r="I108" s="12"/>
    </row>
    <row r="109" spans="1:9">
      <c r="A109" s="12"/>
      <c r="B109" s="12"/>
      <c r="C109" s="12"/>
      <c r="D109" s="12"/>
      <c r="E109" s="12"/>
      <c r="F109" s="12"/>
      <c r="G109" s="12"/>
      <c r="H109" s="19"/>
      <c r="I109" s="12"/>
    </row>
    <row r="110" spans="1:9">
      <c r="A110" s="12"/>
      <c r="B110" s="12"/>
      <c r="C110" s="12"/>
      <c r="D110" s="12"/>
      <c r="E110" s="12"/>
      <c r="F110" s="12"/>
      <c r="G110" s="12"/>
      <c r="H110" s="19"/>
      <c r="I110" s="12"/>
    </row>
    <row r="111" spans="1:9">
      <c r="A111" s="12"/>
      <c r="B111" s="12"/>
      <c r="C111" s="12"/>
      <c r="D111" s="12"/>
      <c r="E111" s="12"/>
      <c r="F111" s="12"/>
      <c r="G111" s="12"/>
      <c r="H111" s="19"/>
      <c r="I111" s="12"/>
    </row>
    <row r="112" spans="1:9">
      <c r="A112" s="12"/>
      <c r="B112" s="12"/>
      <c r="C112" s="12"/>
      <c r="D112" s="12"/>
      <c r="E112" s="12"/>
      <c r="F112" s="12"/>
      <c r="G112" s="12"/>
      <c r="H112" s="19"/>
      <c r="I112" s="12"/>
    </row>
    <row r="113" spans="1:9">
      <c r="A113" s="12"/>
      <c r="B113" s="12"/>
      <c r="C113" s="12"/>
      <c r="D113" s="12"/>
      <c r="E113" s="12"/>
      <c r="F113" s="12"/>
      <c r="G113" s="12"/>
      <c r="H113" s="19"/>
      <c r="I113" s="12"/>
    </row>
    <row r="114" spans="1:9">
      <c r="A114" s="12"/>
      <c r="B114" s="12"/>
      <c r="C114" s="12"/>
      <c r="D114" s="12"/>
      <c r="E114" s="12"/>
      <c r="F114" s="12"/>
      <c r="G114" s="12"/>
      <c r="H114" s="19"/>
      <c r="I114" s="12"/>
    </row>
    <row r="115" spans="1:9">
      <c r="A115" s="12"/>
      <c r="B115" s="12"/>
      <c r="C115" s="12"/>
      <c r="D115" s="12"/>
      <c r="E115" s="12"/>
      <c r="F115" s="12"/>
      <c r="G115" s="12"/>
      <c r="H115" s="19"/>
      <c r="I115" s="12"/>
    </row>
    <row r="116" spans="1:9">
      <c r="A116" s="12"/>
      <c r="B116" s="12"/>
      <c r="C116" s="12"/>
      <c r="D116" s="12"/>
      <c r="E116" s="12"/>
      <c r="F116" s="12"/>
      <c r="G116" s="12"/>
      <c r="H116" s="19"/>
      <c r="I116" s="12"/>
    </row>
    <row r="117" spans="1:9">
      <c r="A117" s="12"/>
      <c r="B117" s="12"/>
      <c r="C117" s="12"/>
      <c r="D117" s="12"/>
      <c r="E117" s="12"/>
      <c r="F117" s="12"/>
      <c r="G117" s="12"/>
      <c r="H117" s="19"/>
      <c r="I117" s="12"/>
    </row>
    <row r="118" spans="1:9">
      <c r="A118" s="12"/>
      <c r="B118" s="12"/>
      <c r="C118" s="12"/>
      <c r="D118" s="12"/>
      <c r="E118" s="12"/>
      <c r="F118" s="12"/>
      <c r="G118" s="12"/>
      <c r="H118" s="19"/>
      <c r="I118" s="12"/>
    </row>
    <row r="119" spans="1:9">
      <c r="A119" s="12"/>
      <c r="B119" s="12"/>
      <c r="C119" s="12"/>
      <c r="D119" s="12"/>
      <c r="E119" s="12"/>
      <c r="F119" s="12"/>
      <c r="G119" s="12"/>
      <c r="H119" s="19"/>
      <c r="I119" s="12"/>
    </row>
    <row r="120" spans="1:9">
      <c r="A120" s="12"/>
      <c r="B120" s="12"/>
      <c r="C120" s="12"/>
      <c r="D120" s="12"/>
      <c r="E120" s="12"/>
      <c r="F120" s="12"/>
      <c r="G120" s="12"/>
      <c r="H120" s="19"/>
      <c r="I120" s="12"/>
    </row>
    <row r="121" spans="1:9">
      <c r="A121" s="12"/>
      <c r="B121" s="12"/>
      <c r="C121" s="12"/>
      <c r="D121" s="12"/>
      <c r="E121" s="12"/>
      <c r="F121" s="12"/>
      <c r="G121" s="12"/>
      <c r="H121" s="19"/>
      <c r="I121" s="12"/>
    </row>
    <row r="122" spans="1:9">
      <c r="A122" s="12"/>
      <c r="B122" s="12"/>
      <c r="C122" s="12"/>
      <c r="D122" s="12"/>
      <c r="E122" s="12"/>
      <c r="F122" s="12"/>
      <c r="G122" s="12"/>
      <c r="H122" s="19"/>
      <c r="I122" s="12"/>
    </row>
    <row r="123" spans="1:9">
      <c r="A123" s="12"/>
      <c r="B123" s="12"/>
      <c r="C123" s="12"/>
      <c r="D123" s="12"/>
      <c r="E123" s="12"/>
      <c r="F123" s="12"/>
      <c r="G123" s="12"/>
      <c r="H123" s="19"/>
      <c r="I123" s="12"/>
    </row>
    <row r="124" spans="1:9">
      <c r="A124" s="12"/>
      <c r="B124" s="12"/>
      <c r="C124" s="12"/>
      <c r="D124" s="12"/>
      <c r="E124" s="12"/>
      <c r="F124" s="12"/>
      <c r="G124" s="12"/>
      <c r="H124" s="19"/>
      <c r="I124" s="12"/>
    </row>
    <row r="125" spans="1:9">
      <c r="A125" s="12"/>
      <c r="B125" s="12"/>
      <c r="C125" s="12"/>
      <c r="D125" s="12"/>
      <c r="E125" s="12"/>
      <c r="F125" s="12"/>
      <c r="G125" s="12"/>
      <c r="H125" s="19"/>
      <c r="I125" s="12"/>
    </row>
    <row r="126" spans="1:9">
      <c r="A126" s="12"/>
      <c r="B126" s="12"/>
      <c r="C126" s="12"/>
      <c r="D126" s="12"/>
      <c r="E126" s="12"/>
      <c r="F126" s="12"/>
      <c r="G126" s="12"/>
      <c r="H126" s="19"/>
      <c r="I126" s="12"/>
    </row>
    <row r="127" spans="1:9">
      <c r="A127" s="12"/>
      <c r="B127" s="12"/>
      <c r="C127" s="12"/>
      <c r="D127" s="12"/>
      <c r="E127" s="12"/>
      <c r="F127" s="12"/>
      <c r="G127" s="12"/>
      <c r="H127" s="19"/>
      <c r="I127" s="12"/>
    </row>
    <row r="128" spans="1:9">
      <c r="A128" s="12"/>
      <c r="B128" s="12"/>
      <c r="C128" s="12"/>
      <c r="D128" s="12"/>
      <c r="E128" s="12"/>
      <c r="F128" s="12"/>
      <c r="G128" s="12"/>
      <c r="H128" s="19"/>
      <c r="I128" s="12"/>
    </row>
    <row r="129" spans="1:18">
      <c r="A129" s="12"/>
      <c r="B129" s="12"/>
      <c r="C129" s="12"/>
      <c r="D129" s="12"/>
      <c r="E129" s="12"/>
      <c r="F129" s="12"/>
      <c r="G129" s="12"/>
      <c r="H129" s="19"/>
      <c r="I129" s="12"/>
    </row>
    <row r="130" spans="1:18">
      <c r="A130" s="12"/>
      <c r="B130" s="12"/>
      <c r="C130" s="12"/>
      <c r="D130" s="12"/>
      <c r="E130" s="12"/>
      <c r="F130" s="12"/>
      <c r="G130" s="12"/>
      <c r="H130" s="19"/>
      <c r="I130" s="12"/>
    </row>
    <row r="131" spans="1:18">
      <c r="A131" s="12"/>
      <c r="B131" s="12"/>
      <c r="C131" s="12"/>
      <c r="D131" s="12"/>
      <c r="E131" s="12"/>
      <c r="F131" s="12"/>
      <c r="G131" s="12"/>
      <c r="H131" s="19"/>
      <c r="I131" s="12"/>
    </row>
    <row r="132" spans="1:18">
      <c r="A132" s="12"/>
      <c r="B132" s="12"/>
      <c r="C132" s="12"/>
      <c r="D132" s="12"/>
      <c r="E132" s="12"/>
      <c r="F132" s="12"/>
      <c r="G132" s="12"/>
      <c r="H132" s="19"/>
      <c r="I132" s="12"/>
    </row>
    <row r="133" spans="1:18" ht="16.5" thickBot="1"/>
    <row r="134" spans="1:18" ht="16.5" thickBot="1">
      <c r="A134" s="42" t="s">
        <v>2</v>
      </c>
      <c r="B134" s="21" t="s">
        <v>42</v>
      </c>
      <c r="C134" s="22"/>
      <c r="D134" s="22"/>
      <c r="E134" s="22"/>
      <c r="F134" s="22"/>
      <c r="G134" s="22"/>
      <c r="H134" s="22"/>
      <c r="I134" s="22"/>
      <c r="J134" s="22"/>
      <c r="K134" s="23"/>
    </row>
    <row r="135" spans="1:18" ht="111" thickBot="1">
      <c r="A135" s="43"/>
      <c r="B135" s="24" t="s">
        <v>43</v>
      </c>
      <c r="C135" s="25"/>
      <c r="D135" s="24" t="s">
        <v>44</v>
      </c>
      <c r="E135" s="25"/>
      <c r="F135" s="24" t="s">
        <v>45</v>
      </c>
      <c r="G135" s="25"/>
      <c r="H135" s="24" t="s">
        <v>46</v>
      </c>
      <c r="I135" s="25"/>
      <c r="J135" s="24" t="s">
        <v>8</v>
      </c>
      <c r="K135" s="25"/>
      <c r="O135" s="1" t="str">
        <f>B135</f>
        <v>Умеет самостоятельно поддерживать порядок в шкафчике; готовить свое рабочее место и убирать его</v>
      </c>
      <c r="P135" s="1" t="str">
        <f>D135</f>
        <v>Старается выполнять обязанности дежурного</v>
      </c>
      <c r="Q135" s="1" t="str">
        <f>F135</f>
        <v>Проявляет инициативу в помощи взрослым в разных видах труда в групповой комнате, на участке детского сада</v>
      </c>
      <c r="R135" s="1" t="str">
        <f>H135</f>
        <v>Владеет культурно-гигиеническими навыками и навыками самообслуживания: умеет самостоятельно одеваться, застегивать пуговицы и кнопки и др.</v>
      </c>
    </row>
    <row r="136" spans="1:18" ht="16.5" thickBot="1">
      <c r="A136" s="44"/>
      <c r="B136" s="3" t="s">
        <v>11</v>
      </c>
      <c r="C136" s="3" t="s">
        <v>10</v>
      </c>
      <c r="D136" s="3" t="s">
        <v>11</v>
      </c>
      <c r="E136" s="3" t="s">
        <v>10</v>
      </c>
      <c r="F136" s="3" t="s">
        <v>11</v>
      </c>
      <c r="G136" s="3" t="s">
        <v>10</v>
      </c>
      <c r="H136" s="3" t="s">
        <v>11</v>
      </c>
      <c r="I136" s="3" t="s">
        <v>10</v>
      </c>
      <c r="J136" s="3" t="s">
        <v>13</v>
      </c>
      <c r="K136" s="3" t="s">
        <v>14</v>
      </c>
      <c r="O136" s="1">
        <f>SUMIF(B137:B159,1)</f>
        <v>14</v>
      </c>
      <c r="P136" s="1">
        <f>SUMIF(D137:D159,1)</f>
        <v>16</v>
      </c>
      <c r="Q136" s="1">
        <f>SUMIF(F137:F159,1)</f>
        <v>18</v>
      </c>
      <c r="R136" s="1">
        <f>SUMIF(H137:H159,1)</f>
        <v>6</v>
      </c>
    </row>
    <row r="137" spans="1:18" ht="16.5" thickBot="1">
      <c r="A137" s="4" t="s">
        <v>15</v>
      </c>
      <c r="B137" s="9"/>
      <c r="C137" s="9"/>
      <c r="D137" s="9"/>
      <c r="E137" s="9"/>
      <c r="F137" s="9"/>
      <c r="G137" s="9"/>
      <c r="H137" s="9"/>
      <c r="I137" s="9"/>
      <c r="J137" s="9">
        <f>(B137+D137+F137+H137)/4</f>
        <v>0</v>
      </c>
      <c r="K137" s="9"/>
      <c r="O137" s="1">
        <f>SUMIF(B137:B159,2)/2</f>
        <v>6</v>
      </c>
      <c r="P137" s="1">
        <f>SUMIF(D137:D159,2)/2</f>
        <v>4</v>
      </c>
      <c r="Q137" s="1">
        <f>SUMIF(F137:F159,2)/2</f>
        <v>2</v>
      </c>
      <c r="R137" s="1">
        <f>SUMIF(H137:H159,2)/2</f>
        <v>14</v>
      </c>
    </row>
    <row r="138" spans="1:18" ht="16.5" thickBot="1">
      <c r="A138" s="4" t="s">
        <v>16</v>
      </c>
      <c r="B138" s="9">
        <v>2</v>
      </c>
      <c r="C138" s="9"/>
      <c r="D138" s="9">
        <v>2</v>
      </c>
      <c r="E138" s="9"/>
      <c r="F138" s="9">
        <v>1</v>
      </c>
      <c r="G138" s="9"/>
      <c r="H138" s="9">
        <v>2</v>
      </c>
      <c r="I138" s="9"/>
      <c r="J138" s="9">
        <f>(B138+D138+F138+H138)/4</f>
        <v>1.75</v>
      </c>
      <c r="K138" s="9"/>
    </row>
    <row r="139" spans="1:18" ht="16.5" thickBot="1">
      <c r="A139" s="4" t="s">
        <v>17</v>
      </c>
      <c r="B139" s="9">
        <v>2</v>
      </c>
      <c r="C139" s="9"/>
      <c r="D139" s="9">
        <v>2</v>
      </c>
      <c r="E139" s="9"/>
      <c r="F139" s="9">
        <v>2</v>
      </c>
      <c r="G139" s="9"/>
      <c r="H139" s="9">
        <v>2</v>
      </c>
      <c r="I139" s="9"/>
      <c r="J139" s="9">
        <f t="shared" ref="J139:J159" si="3">(B139+D139+F139+H139)/4</f>
        <v>2</v>
      </c>
      <c r="K139" s="9"/>
    </row>
    <row r="140" spans="1:18" ht="32.25" thickBot="1">
      <c r="A140" s="4" t="s">
        <v>18</v>
      </c>
      <c r="B140" s="9">
        <v>2</v>
      </c>
      <c r="C140" s="9"/>
      <c r="D140" s="9">
        <v>2</v>
      </c>
      <c r="E140" s="9"/>
      <c r="F140" s="9">
        <v>2</v>
      </c>
      <c r="G140" s="9"/>
      <c r="H140" s="9">
        <v>2</v>
      </c>
      <c r="I140" s="9"/>
      <c r="J140" s="9">
        <f t="shared" si="3"/>
        <v>2</v>
      </c>
      <c r="K140" s="9"/>
    </row>
    <row r="141" spans="1:18" ht="32.25" thickBot="1">
      <c r="A141" s="4" t="s">
        <v>19</v>
      </c>
      <c r="B141" s="9">
        <v>1</v>
      </c>
      <c r="C141" s="9"/>
      <c r="D141" s="9">
        <v>1</v>
      </c>
      <c r="E141" s="9"/>
      <c r="F141" s="9">
        <v>1</v>
      </c>
      <c r="G141" s="9"/>
      <c r="H141" s="9">
        <v>2</v>
      </c>
      <c r="I141" s="9"/>
      <c r="J141" s="9">
        <f t="shared" si="3"/>
        <v>1.25</v>
      </c>
      <c r="K141" s="9"/>
    </row>
    <row r="142" spans="1:18" ht="16.5" thickBot="1">
      <c r="A142" s="4" t="s">
        <v>20</v>
      </c>
      <c r="B142" s="9">
        <v>1</v>
      </c>
      <c r="C142" s="9"/>
      <c r="D142" s="9">
        <v>1</v>
      </c>
      <c r="E142" s="9"/>
      <c r="F142" s="9">
        <v>1</v>
      </c>
      <c r="G142" s="9"/>
      <c r="H142" s="9">
        <v>2</v>
      </c>
      <c r="I142" s="9"/>
      <c r="J142" s="9">
        <f t="shared" si="3"/>
        <v>1.25</v>
      </c>
      <c r="K142" s="9"/>
    </row>
    <row r="143" spans="1:18" ht="32.25" thickBot="1">
      <c r="A143" s="4" t="s">
        <v>21</v>
      </c>
      <c r="B143" s="9">
        <v>1</v>
      </c>
      <c r="C143" s="9"/>
      <c r="D143" s="9">
        <v>1</v>
      </c>
      <c r="E143" s="9"/>
      <c r="F143" s="9">
        <v>1</v>
      </c>
      <c r="G143" s="9"/>
      <c r="H143" s="9">
        <v>2</v>
      </c>
      <c r="I143" s="9"/>
      <c r="J143" s="9">
        <f t="shared" si="3"/>
        <v>1.25</v>
      </c>
      <c r="K143" s="9"/>
    </row>
    <row r="144" spans="1:18" ht="16.5" thickBot="1">
      <c r="A144" s="4" t="s">
        <v>22</v>
      </c>
      <c r="B144" s="9">
        <v>2</v>
      </c>
      <c r="C144" s="9"/>
      <c r="D144" s="9">
        <v>1</v>
      </c>
      <c r="E144" s="9"/>
      <c r="F144" s="9">
        <v>1</v>
      </c>
      <c r="G144" s="9"/>
      <c r="H144" s="9">
        <v>2</v>
      </c>
      <c r="I144" s="9"/>
      <c r="J144" s="9">
        <f t="shared" si="3"/>
        <v>1.5</v>
      </c>
      <c r="K144" s="9"/>
    </row>
    <row r="145" spans="1:11" ht="16.5" thickBot="1">
      <c r="A145" s="4" t="s">
        <v>23</v>
      </c>
      <c r="B145" s="9">
        <v>1</v>
      </c>
      <c r="C145" s="9"/>
      <c r="D145" s="9">
        <v>1</v>
      </c>
      <c r="E145" s="9"/>
      <c r="F145" s="9">
        <v>1</v>
      </c>
      <c r="G145" s="9"/>
      <c r="H145" s="9">
        <v>1</v>
      </c>
      <c r="I145" s="9"/>
      <c r="J145" s="9">
        <f t="shared" si="3"/>
        <v>1</v>
      </c>
      <c r="K145" s="9"/>
    </row>
    <row r="146" spans="1:11" ht="32.25" thickBot="1">
      <c r="A146" s="4" t="s">
        <v>24</v>
      </c>
      <c r="B146" s="9">
        <v>1</v>
      </c>
      <c r="C146" s="9"/>
      <c r="D146" s="9">
        <v>1</v>
      </c>
      <c r="E146" s="9"/>
      <c r="F146" s="9">
        <v>1</v>
      </c>
      <c r="G146" s="9"/>
      <c r="H146" s="9">
        <v>1</v>
      </c>
      <c r="I146" s="9"/>
      <c r="J146" s="9">
        <f t="shared" si="3"/>
        <v>1</v>
      </c>
      <c r="K146" s="9"/>
    </row>
    <row r="147" spans="1:11" ht="32.25" thickBot="1">
      <c r="A147" s="4" t="s">
        <v>25</v>
      </c>
      <c r="B147" s="9">
        <v>1</v>
      </c>
      <c r="C147" s="9"/>
      <c r="D147" s="9">
        <v>1</v>
      </c>
      <c r="E147" s="9"/>
      <c r="F147" s="9">
        <v>1</v>
      </c>
      <c r="G147" s="9"/>
      <c r="H147" s="9">
        <v>2</v>
      </c>
      <c r="I147" s="9"/>
      <c r="J147" s="9">
        <f t="shared" si="3"/>
        <v>1.25</v>
      </c>
      <c r="K147" s="9"/>
    </row>
    <row r="148" spans="1:11" ht="16.5" thickBot="1">
      <c r="A148" s="4" t="s">
        <v>26</v>
      </c>
      <c r="B148" s="9">
        <v>1</v>
      </c>
      <c r="C148" s="9"/>
      <c r="D148" s="9">
        <v>1</v>
      </c>
      <c r="E148" s="9"/>
      <c r="F148" s="9">
        <v>1</v>
      </c>
      <c r="G148" s="9"/>
      <c r="H148" s="9">
        <v>2</v>
      </c>
      <c r="I148" s="9"/>
      <c r="J148" s="9">
        <f t="shared" si="3"/>
        <v>1.25</v>
      </c>
      <c r="K148" s="9"/>
    </row>
    <row r="149" spans="1:11" ht="32.25" thickBot="1">
      <c r="A149" s="4" t="s">
        <v>27</v>
      </c>
      <c r="B149" s="9"/>
      <c r="C149" s="9"/>
      <c r="D149" s="9"/>
      <c r="E149" s="9"/>
      <c r="F149" s="9"/>
      <c r="G149" s="9"/>
      <c r="H149" s="9"/>
      <c r="I149" s="9"/>
      <c r="J149" s="9">
        <f t="shared" si="3"/>
        <v>0</v>
      </c>
      <c r="K149" s="9"/>
    </row>
    <row r="150" spans="1:11" ht="16.5" thickBot="1">
      <c r="A150" s="4" t="s">
        <v>28</v>
      </c>
      <c r="B150" s="9">
        <v>1</v>
      </c>
      <c r="C150" s="9"/>
      <c r="D150" s="9">
        <v>1</v>
      </c>
      <c r="E150" s="9"/>
      <c r="F150" s="9">
        <v>1</v>
      </c>
      <c r="G150" s="9"/>
      <c r="H150" s="9">
        <v>1</v>
      </c>
      <c r="I150" s="9"/>
      <c r="J150" s="9">
        <f t="shared" si="3"/>
        <v>1</v>
      </c>
      <c r="K150" s="9"/>
    </row>
    <row r="151" spans="1:11" ht="32.25" thickBot="1">
      <c r="A151" s="4" t="s">
        <v>29</v>
      </c>
      <c r="B151" s="9">
        <v>2</v>
      </c>
      <c r="C151" s="9"/>
      <c r="D151" s="9">
        <v>1</v>
      </c>
      <c r="E151" s="9"/>
      <c r="F151" s="9">
        <v>1</v>
      </c>
      <c r="G151" s="9"/>
      <c r="H151" s="9">
        <v>2</v>
      </c>
      <c r="I151" s="9"/>
      <c r="J151" s="9">
        <f t="shared" si="3"/>
        <v>1.5</v>
      </c>
      <c r="K151" s="9"/>
    </row>
    <row r="152" spans="1:11" ht="16.5" thickBot="1">
      <c r="A152" s="4" t="s">
        <v>30</v>
      </c>
      <c r="B152" s="9">
        <v>1</v>
      </c>
      <c r="C152" s="9"/>
      <c r="D152" s="9">
        <v>1</v>
      </c>
      <c r="E152" s="9"/>
      <c r="F152" s="9">
        <v>1</v>
      </c>
      <c r="G152" s="9"/>
      <c r="H152" s="9">
        <v>2</v>
      </c>
      <c r="I152" s="9"/>
      <c r="J152" s="9">
        <f t="shared" si="3"/>
        <v>1.25</v>
      </c>
      <c r="K152" s="9"/>
    </row>
    <row r="153" spans="1:11" ht="16.5" thickBot="1">
      <c r="A153" s="4" t="s">
        <v>31</v>
      </c>
      <c r="B153" s="9">
        <v>1</v>
      </c>
      <c r="C153" s="9"/>
      <c r="D153" s="9">
        <v>1</v>
      </c>
      <c r="E153" s="9"/>
      <c r="F153" s="9">
        <v>1</v>
      </c>
      <c r="G153" s="9"/>
      <c r="H153" s="9">
        <v>1</v>
      </c>
      <c r="I153" s="9"/>
      <c r="J153" s="9">
        <f t="shared" si="3"/>
        <v>1</v>
      </c>
      <c r="K153" s="9"/>
    </row>
    <row r="154" spans="1:11" ht="32.25" thickBot="1">
      <c r="A154" s="4" t="s">
        <v>32</v>
      </c>
      <c r="B154" s="9">
        <v>1</v>
      </c>
      <c r="C154" s="9"/>
      <c r="D154" s="9">
        <v>1</v>
      </c>
      <c r="E154" s="9"/>
      <c r="F154" s="9">
        <v>1</v>
      </c>
      <c r="G154" s="9"/>
      <c r="H154" s="9">
        <v>1</v>
      </c>
      <c r="I154" s="9"/>
      <c r="J154" s="9">
        <f t="shared" si="3"/>
        <v>1</v>
      </c>
      <c r="K154" s="9"/>
    </row>
    <row r="155" spans="1:11" ht="32.25" thickBot="1">
      <c r="A155" s="4" t="s">
        <v>33</v>
      </c>
      <c r="B155" s="9">
        <v>2</v>
      </c>
      <c r="C155" s="9"/>
      <c r="D155" s="9">
        <v>2</v>
      </c>
      <c r="E155" s="9"/>
      <c r="F155" s="9">
        <v>1</v>
      </c>
      <c r="G155" s="9"/>
      <c r="H155" s="9">
        <v>2</v>
      </c>
      <c r="I155" s="9"/>
      <c r="J155" s="9">
        <f t="shared" si="3"/>
        <v>1.75</v>
      </c>
      <c r="K155" s="9"/>
    </row>
    <row r="156" spans="1:11" ht="16.5" thickBot="1">
      <c r="A156" s="4" t="s">
        <v>34</v>
      </c>
      <c r="B156" s="9"/>
      <c r="C156" s="9"/>
      <c r="D156" s="9"/>
      <c r="E156" s="9"/>
      <c r="F156" s="9"/>
      <c r="G156" s="9"/>
      <c r="H156" s="9"/>
      <c r="I156" s="9"/>
      <c r="J156" s="9">
        <f t="shared" si="3"/>
        <v>0</v>
      </c>
      <c r="K156" s="9"/>
    </row>
    <row r="157" spans="1:11" ht="16.5" thickBot="1">
      <c r="A157" s="4" t="s">
        <v>35</v>
      </c>
      <c r="B157" s="9">
        <v>1</v>
      </c>
      <c r="C157" s="9"/>
      <c r="D157" s="9">
        <v>1</v>
      </c>
      <c r="E157" s="9"/>
      <c r="F157" s="9">
        <v>1</v>
      </c>
      <c r="G157" s="9"/>
      <c r="H157" s="9">
        <v>1</v>
      </c>
      <c r="I157" s="9"/>
      <c r="J157" s="9">
        <f t="shared" si="3"/>
        <v>1</v>
      </c>
      <c r="K157" s="9"/>
    </row>
    <row r="158" spans="1:11" ht="16.5" thickBot="1">
      <c r="A158" s="4" t="s">
        <v>36</v>
      </c>
      <c r="B158" s="9">
        <v>1</v>
      </c>
      <c r="C158" s="9"/>
      <c r="D158" s="9">
        <v>1</v>
      </c>
      <c r="E158" s="9"/>
      <c r="F158" s="9">
        <v>1</v>
      </c>
      <c r="G158" s="9"/>
      <c r="H158" s="9">
        <v>2</v>
      </c>
      <c r="I158" s="9"/>
      <c r="J158" s="9">
        <f t="shared" si="3"/>
        <v>1.25</v>
      </c>
      <c r="K158" s="9"/>
    </row>
    <row r="159" spans="1:11" ht="16.5" thickBot="1">
      <c r="A159" s="4" t="s">
        <v>37</v>
      </c>
      <c r="B159" s="9">
        <v>1</v>
      </c>
      <c r="C159" s="9"/>
      <c r="D159" s="9">
        <v>1</v>
      </c>
      <c r="E159" s="9"/>
      <c r="F159" s="9">
        <v>1</v>
      </c>
      <c r="G159" s="9"/>
      <c r="H159" s="9">
        <v>2</v>
      </c>
      <c r="I159" s="9"/>
      <c r="J159" s="9">
        <f t="shared" si="3"/>
        <v>1.25</v>
      </c>
      <c r="K159" s="9"/>
    </row>
    <row r="160" spans="1:1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ht="1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ht="1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ht="1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ht="1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ht="1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ht="1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9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9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9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9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9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9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9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9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9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4" spans="1:19" ht="16.5" thickBot="1">
      <c r="A204" s="45" t="s">
        <v>47</v>
      </c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</row>
    <row r="205" spans="1:19" ht="16.5" thickBot="1">
      <c r="A205" s="42" t="s">
        <v>2</v>
      </c>
      <c r="B205" s="30" t="s">
        <v>48</v>
      </c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2"/>
    </row>
    <row r="206" spans="1:19" ht="126.75" thickBot="1">
      <c r="A206" s="43"/>
      <c r="B206" s="46" t="s">
        <v>124</v>
      </c>
      <c r="C206" s="46"/>
      <c r="D206" s="46" t="s">
        <v>125</v>
      </c>
      <c r="E206" s="46"/>
      <c r="F206" s="46" t="s">
        <v>126</v>
      </c>
      <c r="G206" s="46"/>
      <c r="H206" s="46" t="s">
        <v>127</v>
      </c>
      <c r="I206" s="46"/>
      <c r="J206" s="46" t="s">
        <v>128</v>
      </c>
      <c r="K206" s="46"/>
      <c r="L206" s="46" t="s">
        <v>8</v>
      </c>
      <c r="M206" s="46"/>
      <c r="O206" s="1" t="str">
        <f>B206</f>
        <v>Рисует по образцу и показу предметы, узоры, явления природы, растения, животных и др.</v>
      </c>
      <c r="P206" s="1" t="str">
        <f>D206</f>
        <v>Лепит по образцу и показу предметы, состоящие из нескольких частей разной формы; передает характерные признаки предметов</v>
      </c>
      <c r="Q206" s="1" t="str">
        <f>F206</f>
        <v>Проявляет эмоциональную отзывчивость при восприятии иллюстраций, произведений народного и декоративно- прикадного искусства</v>
      </c>
      <c r="R206" s="1" t="str">
        <f>H206</f>
        <v>В аппликации создаёт    изображение предмета (узор) по образцу и показу воспитателя</v>
      </c>
      <c r="S206" s="1" t="str">
        <f>J206</f>
        <v>Самостоятельно занимается изобразительной деятельностью и выделяет конкретную цель («Хочу нарисовать машину, слепить домик» и т.д.)</v>
      </c>
    </row>
    <row r="207" spans="1:19" ht="16.5" thickBot="1">
      <c r="A207" s="43"/>
      <c r="B207" s="20" t="s">
        <v>11</v>
      </c>
      <c r="C207" s="20" t="s">
        <v>10</v>
      </c>
      <c r="D207" s="20" t="s">
        <v>11</v>
      </c>
      <c r="E207" s="20" t="s">
        <v>10</v>
      </c>
      <c r="F207" s="20" t="s">
        <v>11</v>
      </c>
      <c r="G207" s="20" t="s">
        <v>10</v>
      </c>
      <c r="H207" s="20" t="s">
        <v>11</v>
      </c>
      <c r="I207" s="20" t="s">
        <v>10</v>
      </c>
      <c r="J207" s="20" t="s">
        <v>11</v>
      </c>
      <c r="K207" s="20" t="s">
        <v>10</v>
      </c>
      <c r="L207" s="20" t="s">
        <v>13</v>
      </c>
      <c r="M207" s="20" t="s">
        <v>14</v>
      </c>
      <c r="O207" s="1">
        <f>SUMIF(B208:B230,1)</f>
        <v>16</v>
      </c>
      <c r="P207" s="1">
        <f>SUMIF(D208:D230,1)</f>
        <v>12</v>
      </c>
      <c r="Q207" s="1">
        <f>SUMIF(F208:F230,1)</f>
        <v>20</v>
      </c>
      <c r="R207" s="1">
        <f>SUMIF(H208:H230,1)</f>
        <v>15</v>
      </c>
      <c r="S207" s="1">
        <f>SUMIF(J208:J230,1)</f>
        <v>20</v>
      </c>
    </row>
    <row r="208" spans="1:19" ht="16.5" thickBot="1">
      <c r="A208" s="4" t="s">
        <v>15</v>
      </c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>
        <f t="shared" ref="L208:L230" si="4">(B208+D208+F208+J208)/5</f>
        <v>0</v>
      </c>
      <c r="M208" s="9"/>
      <c r="O208" s="1">
        <f>SUMIF(B208:B230,2)/2</f>
        <v>4</v>
      </c>
      <c r="P208" s="1">
        <f>SUMIF(D208:D230,2)/2</f>
        <v>8</v>
      </c>
      <c r="Q208" s="1">
        <f>SUMIF(F208:F230,2)/2</f>
        <v>0</v>
      </c>
      <c r="R208" s="1">
        <f>SUMIF(H208:H230,2)/2</f>
        <v>5</v>
      </c>
      <c r="S208" s="1">
        <f>SUMIF(J208:J230,2)/2</f>
        <v>0</v>
      </c>
    </row>
    <row r="209" spans="1:13" ht="16.5" thickBot="1">
      <c r="A209" s="4" t="s">
        <v>16</v>
      </c>
      <c r="B209" s="9">
        <v>2</v>
      </c>
      <c r="C209" s="9"/>
      <c r="D209" s="9">
        <v>2</v>
      </c>
      <c r="E209" s="9"/>
      <c r="F209" s="9">
        <v>1</v>
      </c>
      <c r="G209" s="9"/>
      <c r="H209" s="9">
        <v>2</v>
      </c>
      <c r="I209" s="9"/>
      <c r="J209" s="9">
        <v>1</v>
      </c>
      <c r="K209" s="9"/>
      <c r="L209" s="9">
        <f t="shared" si="4"/>
        <v>1.2</v>
      </c>
      <c r="M209" s="9"/>
    </row>
    <row r="210" spans="1:13" ht="16.5" thickBot="1">
      <c r="A210" s="4" t="s">
        <v>17</v>
      </c>
      <c r="B210" s="9">
        <v>2</v>
      </c>
      <c r="C210" s="9"/>
      <c r="D210" s="9">
        <v>2</v>
      </c>
      <c r="E210" s="9"/>
      <c r="F210" s="9">
        <v>1</v>
      </c>
      <c r="G210" s="9"/>
      <c r="H210" s="9">
        <v>2</v>
      </c>
      <c r="I210" s="9"/>
      <c r="J210" s="9">
        <v>1</v>
      </c>
      <c r="K210" s="9"/>
      <c r="L210" s="9">
        <f t="shared" si="4"/>
        <v>1.2</v>
      </c>
      <c r="M210" s="9"/>
    </row>
    <row r="211" spans="1:13" ht="32.25" thickBot="1">
      <c r="A211" s="4" t="s">
        <v>18</v>
      </c>
      <c r="B211" s="9">
        <v>1</v>
      </c>
      <c r="C211" s="9"/>
      <c r="D211" s="9">
        <v>2</v>
      </c>
      <c r="E211" s="9"/>
      <c r="F211" s="9">
        <v>1</v>
      </c>
      <c r="G211" s="9"/>
      <c r="H211" s="9">
        <v>1</v>
      </c>
      <c r="I211" s="9"/>
      <c r="J211" s="9">
        <v>1</v>
      </c>
      <c r="K211" s="9"/>
      <c r="L211" s="9">
        <f t="shared" si="4"/>
        <v>1</v>
      </c>
      <c r="M211" s="9"/>
    </row>
    <row r="212" spans="1:13" ht="32.25" thickBot="1">
      <c r="A212" s="4" t="s">
        <v>19</v>
      </c>
      <c r="B212" s="9">
        <v>1</v>
      </c>
      <c r="C212" s="9"/>
      <c r="D212" s="9">
        <v>1</v>
      </c>
      <c r="E212" s="9"/>
      <c r="F212" s="9">
        <v>1</v>
      </c>
      <c r="G212" s="9"/>
      <c r="H212" s="9">
        <v>1</v>
      </c>
      <c r="I212" s="9"/>
      <c r="J212" s="9">
        <v>1</v>
      </c>
      <c r="K212" s="9"/>
      <c r="L212" s="9">
        <f t="shared" si="4"/>
        <v>0.8</v>
      </c>
      <c r="M212" s="9"/>
    </row>
    <row r="213" spans="1:13" ht="16.5" thickBot="1">
      <c r="A213" s="4" t="s">
        <v>20</v>
      </c>
      <c r="B213" s="9">
        <v>1</v>
      </c>
      <c r="C213" s="9"/>
      <c r="D213" s="9">
        <v>1</v>
      </c>
      <c r="E213" s="9"/>
      <c r="F213" s="9">
        <v>1</v>
      </c>
      <c r="G213" s="9"/>
      <c r="H213" s="9">
        <v>1</v>
      </c>
      <c r="I213" s="9"/>
      <c r="J213" s="9">
        <v>1</v>
      </c>
      <c r="K213" s="9"/>
      <c r="L213" s="9">
        <f t="shared" si="4"/>
        <v>0.8</v>
      </c>
      <c r="M213" s="9"/>
    </row>
    <row r="214" spans="1:13" ht="32.25" thickBot="1">
      <c r="A214" s="4" t="s">
        <v>21</v>
      </c>
      <c r="B214" s="9">
        <v>2</v>
      </c>
      <c r="C214" s="9"/>
      <c r="D214" s="9">
        <v>2</v>
      </c>
      <c r="E214" s="9"/>
      <c r="F214" s="9">
        <v>1</v>
      </c>
      <c r="G214" s="9"/>
      <c r="H214" s="9">
        <v>2</v>
      </c>
      <c r="I214" s="9"/>
      <c r="J214" s="9">
        <v>1</v>
      </c>
      <c r="K214" s="9"/>
      <c r="L214" s="9">
        <f t="shared" si="4"/>
        <v>1.2</v>
      </c>
      <c r="M214" s="9"/>
    </row>
    <row r="215" spans="1:13" ht="16.5" thickBot="1">
      <c r="A215" s="4" t="s">
        <v>22</v>
      </c>
      <c r="B215" s="9">
        <v>2</v>
      </c>
      <c r="C215" s="9"/>
      <c r="D215" s="9">
        <v>2</v>
      </c>
      <c r="E215" s="9"/>
      <c r="F215" s="9">
        <v>1</v>
      </c>
      <c r="G215" s="9"/>
      <c r="H215" s="9">
        <v>2</v>
      </c>
      <c r="I215" s="9"/>
      <c r="J215" s="9">
        <v>1</v>
      </c>
      <c r="K215" s="9"/>
      <c r="L215" s="9">
        <f t="shared" si="4"/>
        <v>1.2</v>
      </c>
      <c r="M215" s="9"/>
    </row>
    <row r="216" spans="1:13" ht="16.5" thickBot="1">
      <c r="A216" s="4" t="s">
        <v>23</v>
      </c>
      <c r="B216" s="9">
        <v>1</v>
      </c>
      <c r="C216" s="9"/>
      <c r="D216" s="9">
        <v>1</v>
      </c>
      <c r="E216" s="9"/>
      <c r="F216" s="9">
        <v>1</v>
      </c>
      <c r="G216" s="9"/>
      <c r="H216" s="9">
        <v>1</v>
      </c>
      <c r="I216" s="9"/>
      <c r="J216" s="9">
        <v>1</v>
      </c>
      <c r="K216" s="9"/>
      <c r="L216" s="9">
        <f t="shared" si="4"/>
        <v>0.8</v>
      </c>
      <c r="M216" s="9"/>
    </row>
    <row r="217" spans="1:13" ht="32.25" thickBot="1">
      <c r="A217" s="4" t="s">
        <v>24</v>
      </c>
      <c r="B217" s="9">
        <v>1</v>
      </c>
      <c r="C217" s="9"/>
      <c r="D217" s="9">
        <v>1</v>
      </c>
      <c r="E217" s="9"/>
      <c r="F217" s="9">
        <v>1</v>
      </c>
      <c r="G217" s="9"/>
      <c r="H217" s="9">
        <v>1</v>
      </c>
      <c r="I217" s="9"/>
      <c r="J217" s="9">
        <v>1</v>
      </c>
      <c r="K217" s="9"/>
      <c r="L217" s="9">
        <f t="shared" si="4"/>
        <v>0.8</v>
      </c>
      <c r="M217" s="9"/>
    </row>
    <row r="218" spans="1:13" ht="32.25" thickBot="1">
      <c r="A218" s="4" t="s">
        <v>25</v>
      </c>
      <c r="B218" s="9">
        <v>1</v>
      </c>
      <c r="C218" s="9"/>
      <c r="D218" s="9">
        <v>2</v>
      </c>
      <c r="E218" s="9"/>
      <c r="F218" s="9">
        <v>1</v>
      </c>
      <c r="G218" s="9"/>
      <c r="H218" s="9">
        <v>1</v>
      </c>
      <c r="I218" s="9"/>
      <c r="J218" s="9">
        <v>1</v>
      </c>
      <c r="K218" s="9"/>
      <c r="L218" s="9">
        <f t="shared" si="4"/>
        <v>1</v>
      </c>
      <c r="M218" s="9"/>
    </row>
    <row r="219" spans="1:13" ht="16.5" thickBot="1">
      <c r="A219" s="4" t="s">
        <v>26</v>
      </c>
      <c r="B219" s="9">
        <v>1</v>
      </c>
      <c r="C219" s="9"/>
      <c r="D219" s="9">
        <v>2</v>
      </c>
      <c r="E219" s="9"/>
      <c r="F219" s="9">
        <v>1</v>
      </c>
      <c r="G219" s="9"/>
      <c r="H219" s="9">
        <v>2</v>
      </c>
      <c r="I219" s="9"/>
      <c r="J219" s="9">
        <v>1</v>
      </c>
      <c r="K219" s="9"/>
      <c r="L219" s="9">
        <f t="shared" si="4"/>
        <v>1</v>
      </c>
      <c r="M219" s="9"/>
    </row>
    <row r="220" spans="1:13" ht="32.25" thickBot="1">
      <c r="A220" s="4" t="s">
        <v>27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>
        <f t="shared" si="4"/>
        <v>0</v>
      </c>
      <c r="M220" s="9"/>
    </row>
    <row r="221" spans="1:13" ht="16.5" thickBot="1">
      <c r="A221" s="4" t="s">
        <v>28</v>
      </c>
      <c r="B221" s="9">
        <v>1</v>
      </c>
      <c r="C221" s="9"/>
      <c r="D221" s="9">
        <v>1</v>
      </c>
      <c r="E221" s="9"/>
      <c r="F221" s="9">
        <v>1</v>
      </c>
      <c r="G221" s="9"/>
      <c r="H221" s="9">
        <v>1</v>
      </c>
      <c r="I221" s="9"/>
      <c r="J221" s="9">
        <v>1</v>
      </c>
      <c r="K221" s="9"/>
      <c r="L221" s="9">
        <f t="shared" si="4"/>
        <v>0.8</v>
      </c>
      <c r="M221" s="9"/>
    </row>
    <row r="222" spans="1:13" ht="32.25" thickBot="1">
      <c r="A222" s="4" t="s">
        <v>29</v>
      </c>
      <c r="B222" s="9">
        <v>1</v>
      </c>
      <c r="C222" s="9"/>
      <c r="D222" s="9">
        <v>1</v>
      </c>
      <c r="E222" s="9"/>
      <c r="F222" s="9">
        <v>1</v>
      </c>
      <c r="G222" s="9"/>
      <c r="H222" s="9">
        <v>1</v>
      </c>
      <c r="I222" s="9"/>
      <c r="J222" s="9">
        <v>1</v>
      </c>
      <c r="K222" s="9"/>
      <c r="L222" s="9">
        <f t="shared" si="4"/>
        <v>0.8</v>
      </c>
      <c r="M222" s="9"/>
    </row>
    <row r="223" spans="1:13" ht="16.5" thickBot="1">
      <c r="A223" s="4" t="s">
        <v>30</v>
      </c>
      <c r="B223" s="9">
        <v>1</v>
      </c>
      <c r="C223" s="9"/>
      <c r="D223" s="9">
        <v>1</v>
      </c>
      <c r="E223" s="9"/>
      <c r="F223" s="9">
        <v>1</v>
      </c>
      <c r="G223" s="9"/>
      <c r="H223" s="9">
        <v>1</v>
      </c>
      <c r="I223" s="9"/>
      <c r="J223" s="9">
        <v>1</v>
      </c>
      <c r="K223" s="9"/>
      <c r="L223" s="9">
        <f t="shared" si="4"/>
        <v>0.8</v>
      </c>
      <c r="M223" s="9"/>
    </row>
    <row r="224" spans="1:13" ht="16.5" thickBot="1">
      <c r="A224" s="4" t="s">
        <v>31</v>
      </c>
      <c r="B224" s="9">
        <v>1</v>
      </c>
      <c r="C224" s="9"/>
      <c r="D224" s="9">
        <v>1</v>
      </c>
      <c r="E224" s="9"/>
      <c r="F224" s="9">
        <v>1</v>
      </c>
      <c r="G224" s="9"/>
      <c r="H224" s="9">
        <v>1</v>
      </c>
      <c r="I224" s="9"/>
      <c r="J224" s="9">
        <v>1</v>
      </c>
      <c r="K224" s="9"/>
      <c r="L224" s="9">
        <f t="shared" si="4"/>
        <v>0.8</v>
      </c>
      <c r="M224" s="9"/>
    </row>
    <row r="225" spans="1:13" ht="32.25" thickBot="1">
      <c r="A225" s="4" t="s">
        <v>32</v>
      </c>
      <c r="B225" s="9">
        <v>1</v>
      </c>
      <c r="C225" s="9"/>
      <c r="D225" s="9">
        <v>1</v>
      </c>
      <c r="E225" s="9"/>
      <c r="F225" s="9">
        <v>1</v>
      </c>
      <c r="G225" s="9"/>
      <c r="H225" s="9">
        <v>1</v>
      </c>
      <c r="I225" s="9"/>
      <c r="J225" s="9">
        <v>1</v>
      </c>
      <c r="K225" s="9"/>
      <c r="L225" s="9">
        <f t="shared" si="4"/>
        <v>0.8</v>
      </c>
      <c r="M225" s="9"/>
    </row>
    <row r="226" spans="1:13" ht="32.25" thickBot="1">
      <c r="A226" s="4" t="s">
        <v>33</v>
      </c>
      <c r="B226" s="9">
        <v>1</v>
      </c>
      <c r="C226" s="9"/>
      <c r="D226" s="9">
        <v>2</v>
      </c>
      <c r="E226" s="9"/>
      <c r="F226" s="9">
        <v>1</v>
      </c>
      <c r="G226" s="9"/>
      <c r="H226" s="9">
        <v>1</v>
      </c>
      <c r="I226" s="9"/>
      <c r="J226" s="9">
        <v>1</v>
      </c>
      <c r="K226" s="9"/>
      <c r="L226" s="9">
        <f t="shared" si="4"/>
        <v>1</v>
      </c>
      <c r="M226" s="9"/>
    </row>
    <row r="227" spans="1:13" ht="16.5" thickBot="1">
      <c r="A227" s="4" t="s">
        <v>34</v>
      </c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>
        <f t="shared" si="4"/>
        <v>0</v>
      </c>
      <c r="M227" s="9"/>
    </row>
    <row r="228" spans="1:13" ht="16.5" thickBot="1">
      <c r="A228" s="4" t="s">
        <v>35</v>
      </c>
      <c r="B228" s="9">
        <v>1</v>
      </c>
      <c r="C228" s="9"/>
      <c r="D228" s="9">
        <v>1</v>
      </c>
      <c r="E228" s="9"/>
      <c r="F228" s="9">
        <v>1</v>
      </c>
      <c r="G228" s="9"/>
      <c r="H228" s="9">
        <v>1</v>
      </c>
      <c r="I228" s="9"/>
      <c r="J228" s="9">
        <v>1</v>
      </c>
      <c r="K228" s="9"/>
      <c r="L228" s="9">
        <f t="shared" si="4"/>
        <v>0.8</v>
      </c>
      <c r="M228" s="9"/>
    </row>
    <row r="229" spans="1:13" ht="16.5" thickBot="1">
      <c r="A229" s="4" t="s">
        <v>36</v>
      </c>
      <c r="B229" s="9">
        <v>1</v>
      </c>
      <c r="C229" s="9"/>
      <c r="D229" s="9">
        <v>1</v>
      </c>
      <c r="E229" s="9"/>
      <c r="F229" s="9">
        <v>1</v>
      </c>
      <c r="G229" s="9"/>
      <c r="H229" s="9">
        <v>1</v>
      </c>
      <c r="I229" s="9"/>
      <c r="J229" s="9">
        <v>1</v>
      </c>
      <c r="K229" s="9"/>
      <c r="L229" s="9">
        <f t="shared" si="4"/>
        <v>0.8</v>
      </c>
      <c r="M229" s="9"/>
    </row>
    <row r="230" spans="1:13" ht="16.5" thickBot="1">
      <c r="A230" s="4" t="s">
        <v>37</v>
      </c>
      <c r="B230" s="9">
        <v>1</v>
      </c>
      <c r="C230" s="9"/>
      <c r="D230" s="9">
        <v>1</v>
      </c>
      <c r="E230" s="9"/>
      <c r="F230" s="9">
        <v>1</v>
      </c>
      <c r="G230" s="9"/>
      <c r="H230" s="9">
        <v>1</v>
      </c>
      <c r="I230" s="9"/>
      <c r="J230" s="9">
        <v>1</v>
      </c>
      <c r="K230" s="9"/>
      <c r="L230" s="9">
        <f t="shared" si="4"/>
        <v>0.8</v>
      </c>
      <c r="M230" s="9"/>
    </row>
    <row r="231" spans="1:13">
      <c r="A231" s="14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13">
      <c r="A232" s="14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13">
      <c r="A233" s="14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13">
      <c r="A234" s="14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13">
      <c r="A235" s="14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13">
      <c r="A236" s="14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13">
      <c r="A237" s="14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13">
      <c r="A238" s="14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13">
      <c r="A239" s="14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13">
      <c r="A240" s="14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13">
      <c r="A241" s="14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13">
      <c r="A242" s="14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13">
      <c r="A243" s="14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13">
      <c r="A244" s="14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13">
      <c r="A245" s="14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13">
      <c r="A246" s="14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spans="1:13">
      <c r="A247" s="14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1:13">
      <c r="A248" s="14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spans="1:13">
      <c r="A249" s="14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1:13">
      <c r="A250" s="14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spans="1:13">
      <c r="A251" s="14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spans="1:13">
      <c r="A252" s="14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spans="1:13">
      <c r="A253" s="14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spans="1:13">
      <c r="A254" s="14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spans="1:13">
      <c r="A255" s="14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spans="1:13">
      <c r="A256" s="14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spans="1:13">
      <c r="A257" s="14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spans="1:13">
      <c r="A258" s="14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spans="1:13">
      <c r="A259" s="14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spans="1:13">
      <c r="A260" s="14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13">
      <c r="A261" s="14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13">
      <c r="A262" s="14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13">
      <c r="A263" s="14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13">
      <c r="A264" s="14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13">
      <c r="A265" s="14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13">
      <c r="A266" s="14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13">
      <c r="A267" s="14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13">
      <c r="A268" s="14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spans="1:13">
      <c r="A269" s="14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spans="1:13">
      <c r="A270" s="14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>
      <c r="A271" s="14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>
      <c r="A272" s="14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8">
      <c r="A273" s="14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8">
      <c r="A274" s="14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8" ht="16.5" thickBot="1">
      <c r="A275" s="14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2"/>
      <c r="M275" s="12"/>
    </row>
    <row r="276" spans="1:18" ht="16.5" thickBot="1">
      <c r="A276" s="42" t="s">
        <v>2</v>
      </c>
      <c r="B276" s="21" t="s">
        <v>85</v>
      </c>
      <c r="C276" s="22"/>
      <c r="D276" s="22"/>
      <c r="E276" s="22"/>
      <c r="F276" s="22"/>
      <c r="G276" s="22"/>
      <c r="H276" s="22"/>
      <c r="I276" s="22"/>
      <c r="J276" s="22"/>
      <c r="K276" s="23"/>
    </row>
    <row r="277" spans="1:18" ht="79.5" thickBot="1">
      <c r="A277" s="43"/>
      <c r="B277" s="24" t="s">
        <v>86</v>
      </c>
      <c r="C277" s="25"/>
      <c r="D277" s="24" t="s">
        <v>87</v>
      </c>
      <c r="E277" s="25"/>
      <c r="F277" s="24" t="s">
        <v>88</v>
      </c>
      <c r="G277" s="25"/>
      <c r="H277" s="24" t="s">
        <v>89</v>
      </c>
      <c r="I277" s="25"/>
      <c r="J277" s="24" t="s">
        <v>8</v>
      </c>
      <c r="K277" s="25"/>
      <c r="O277" s="1" t="str">
        <f>B277</f>
        <v>Умеет конструировать постройки по образцу; выполнять элементарные пре- образования конструкции по условию взрослого</v>
      </c>
      <c r="P277" s="1" t="str">
        <f>D277</f>
        <v>По образцу и показу сгибает прямоугольный лист бумаги пополам, совмещая стороны и углы (флажки для украшения участка, открытка)</v>
      </c>
      <c r="Q277" s="1" t="str">
        <f>F277</f>
        <v>По образцу и показу приклеивает к основной форме детали (к дому — окна, двери, трубу; к автобусу — колеса)</v>
      </c>
      <c r="R277" s="1" t="str">
        <f>H277</f>
        <v>По образцу и показу создает поделки из природного материала: листьев, шишек, каштанов, ореховой скорлу пы (лодочки, ежики и т.д.)</v>
      </c>
    </row>
    <row r="278" spans="1:18" ht="16.5" thickBot="1">
      <c r="A278" s="44"/>
      <c r="B278" s="3" t="s">
        <v>11</v>
      </c>
      <c r="C278" s="3" t="s">
        <v>10</v>
      </c>
      <c r="D278" s="3" t="s">
        <v>11</v>
      </c>
      <c r="E278" s="3" t="s">
        <v>10</v>
      </c>
      <c r="F278" s="3" t="s">
        <v>11</v>
      </c>
      <c r="G278" s="3" t="s">
        <v>10</v>
      </c>
      <c r="H278" s="3" t="s">
        <v>11</v>
      </c>
      <c r="I278" s="3" t="s">
        <v>10</v>
      </c>
      <c r="J278" s="3" t="s">
        <v>13</v>
      </c>
      <c r="K278" s="3" t="s">
        <v>14</v>
      </c>
      <c r="O278" s="1">
        <f>SUMIF(B279:B301,1)</f>
        <v>12</v>
      </c>
      <c r="P278" s="1">
        <f>SUMIF(D279:D301,1)</f>
        <v>20</v>
      </c>
      <c r="Q278" s="1">
        <f>SUMIF(F279:F301,1)</f>
        <v>12</v>
      </c>
      <c r="R278" s="1">
        <f>SUMIF(H279:H301,1)</f>
        <v>20</v>
      </c>
    </row>
    <row r="279" spans="1:18" ht="16.5" thickBot="1">
      <c r="A279" s="4" t="s">
        <v>15</v>
      </c>
      <c r="B279" s="9"/>
      <c r="C279" s="9"/>
      <c r="D279" s="9"/>
      <c r="E279" s="9"/>
      <c r="F279" s="9"/>
      <c r="G279" s="9"/>
      <c r="H279" s="9"/>
      <c r="I279" s="9"/>
      <c r="J279" s="9">
        <f t="shared" ref="J279:J301" si="5">(B279+D279+F279+H279)/4</f>
        <v>0</v>
      </c>
      <c r="K279" s="9"/>
      <c r="O279" s="1">
        <f>SUMIF(B279:B301,2)/2</f>
        <v>8</v>
      </c>
      <c r="P279" s="1">
        <f>SUMIF(D279:D301,2)/2</f>
        <v>0</v>
      </c>
      <c r="Q279" s="1">
        <f>SUMIF(F279:F301,2)/2</f>
        <v>8</v>
      </c>
      <c r="R279" s="1">
        <f>SUMIF(H279:H301,2)/2</f>
        <v>0</v>
      </c>
    </row>
    <row r="280" spans="1:18" ht="16.5" thickBot="1">
      <c r="A280" s="4" t="s">
        <v>16</v>
      </c>
      <c r="B280" s="9">
        <v>2</v>
      </c>
      <c r="C280" s="9"/>
      <c r="D280" s="9">
        <v>1</v>
      </c>
      <c r="E280" s="9"/>
      <c r="F280" s="9">
        <v>2</v>
      </c>
      <c r="G280" s="9"/>
      <c r="H280" s="9">
        <v>1</v>
      </c>
      <c r="I280" s="9"/>
      <c r="J280" s="9">
        <f t="shared" si="5"/>
        <v>1.5</v>
      </c>
      <c r="K280" s="9"/>
    </row>
    <row r="281" spans="1:18" ht="16.5" thickBot="1">
      <c r="A281" s="4" t="s">
        <v>17</v>
      </c>
      <c r="B281" s="9">
        <v>2</v>
      </c>
      <c r="C281" s="9"/>
      <c r="D281" s="9">
        <v>1</v>
      </c>
      <c r="E281" s="9"/>
      <c r="F281" s="9">
        <v>2</v>
      </c>
      <c r="G281" s="9"/>
      <c r="H281" s="9">
        <v>1</v>
      </c>
      <c r="I281" s="9"/>
      <c r="J281" s="9">
        <f t="shared" si="5"/>
        <v>1.5</v>
      </c>
      <c r="K281" s="9"/>
    </row>
    <row r="282" spans="1:18" ht="32.25" thickBot="1">
      <c r="A282" s="4" t="s">
        <v>18</v>
      </c>
      <c r="B282" s="9">
        <v>2</v>
      </c>
      <c r="C282" s="9"/>
      <c r="D282" s="9">
        <v>1</v>
      </c>
      <c r="E282" s="9"/>
      <c r="F282" s="9">
        <v>2</v>
      </c>
      <c r="G282" s="9"/>
      <c r="H282" s="9">
        <v>1</v>
      </c>
      <c r="I282" s="9"/>
      <c r="J282" s="9">
        <f t="shared" si="5"/>
        <v>1.5</v>
      </c>
      <c r="K282" s="9"/>
    </row>
    <row r="283" spans="1:18" ht="32.25" thickBot="1">
      <c r="A283" s="4" t="s">
        <v>19</v>
      </c>
      <c r="B283" s="9">
        <v>1</v>
      </c>
      <c r="C283" s="9"/>
      <c r="D283" s="9">
        <v>1</v>
      </c>
      <c r="E283" s="9"/>
      <c r="F283" s="9">
        <v>1</v>
      </c>
      <c r="G283" s="9"/>
      <c r="H283" s="9">
        <v>1</v>
      </c>
      <c r="I283" s="9"/>
      <c r="J283" s="9">
        <f t="shared" si="5"/>
        <v>1</v>
      </c>
      <c r="K283" s="9"/>
    </row>
    <row r="284" spans="1:18" ht="16.5" thickBot="1">
      <c r="A284" s="4" t="s">
        <v>20</v>
      </c>
      <c r="B284" s="9">
        <v>1</v>
      </c>
      <c r="C284" s="9"/>
      <c r="D284" s="9">
        <v>1</v>
      </c>
      <c r="E284" s="9"/>
      <c r="F284" s="9">
        <v>2</v>
      </c>
      <c r="G284" s="9"/>
      <c r="H284" s="9">
        <v>1</v>
      </c>
      <c r="I284" s="9"/>
      <c r="J284" s="9">
        <f t="shared" si="5"/>
        <v>1.25</v>
      </c>
      <c r="K284" s="9"/>
    </row>
    <row r="285" spans="1:18" ht="32.25" thickBot="1">
      <c r="A285" s="4" t="s">
        <v>21</v>
      </c>
      <c r="B285" s="9">
        <v>2</v>
      </c>
      <c r="C285" s="9"/>
      <c r="D285" s="9">
        <v>1</v>
      </c>
      <c r="E285" s="9"/>
      <c r="F285" s="9">
        <v>2</v>
      </c>
      <c r="G285" s="9"/>
      <c r="H285" s="9">
        <v>1</v>
      </c>
      <c r="I285" s="9"/>
      <c r="J285" s="9">
        <f t="shared" si="5"/>
        <v>1.5</v>
      </c>
      <c r="K285" s="9"/>
    </row>
    <row r="286" spans="1:18" ht="16.5" thickBot="1">
      <c r="A286" s="4" t="s">
        <v>22</v>
      </c>
      <c r="B286" s="9">
        <v>2</v>
      </c>
      <c r="C286" s="9"/>
      <c r="D286" s="9">
        <v>1</v>
      </c>
      <c r="E286" s="9"/>
      <c r="F286" s="9">
        <v>2</v>
      </c>
      <c r="G286" s="9"/>
      <c r="H286" s="9">
        <v>1</v>
      </c>
      <c r="I286" s="9"/>
      <c r="J286" s="9">
        <f t="shared" si="5"/>
        <v>1.5</v>
      </c>
      <c r="K286" s="9"/>
    </row>
    <row r="287" spans="1:18" ht="16.5" thickBot="1">
      <c r="A287" s="4" t="s">
        <v>23</v>
      </c>
      <c r="B287" s="9">
        <v>1</v>
      </c>
      <c r="C287" s="9"/>
      <c r="D287" s="9">
        <v>1</v>
      </c>
      <c r="E287" s="9"/>
      <c r="F287" s="9">
        <v>1</v>
      </c>
      <c r="G287" s="9"/>
      <c r="H287" s="9">
        <v>1</v>
      </c>
      <c r="I287" s="9"/>
      <c r="J287" s="9">
        <f t="shared" si="5"/>
        <v>1</v>
      </c>
      <c r="K287" s="9"/>
    </row>
    <row r="288" spans="1:18" ht="32.25" thickBot="1">
      <c r="A288" s="4" t="s">
        <v>24</v>
      </c>
      <c r="B288" s="9">
        <v>1</v>
      </c>
      <c r="C288" s="9"/>
      <c r="D288" s="9">
        <v>1</v>
      </c>
      <c r="E288" s="9"/>
      <c r="F288" s="9">
        <v>1</v>
      </c>
      <c r="G288" s="9"/>
      <c r="H288" s="9">
        <v>1</v>
      </c>
      <c r="I288" s="9"/>
      <c r="J288" s="9">
        <f t="shared" si="5"/>
        <v>1</v>
      </c>
      <c r="K288" s="9"/>
    </row>
    <row r="289" spans="1:11" ht="32.25" thickBot="1">
      <c r="A289" s="4" t="s">
        <v>25</v>
      </c>
      <c r="B289" s="9">
        <v>2</v>
      </c>
      <c r="C289" s="9"/>
      <c r="D289" s="9">
        <v>1</v>
      </c>
      <c r="E289" s="9"/>
      <c r="F289" s="9">
        <v>2</v>
      </c>
      <c r="G289" s="9"/>
      <c r="H289" s="9">
        <v>1</v>
      </c>
      <c r="I289" s="9"/>
      <c r="J289" s="9">
        <f t="shared" si="5"/>
        <v>1.5</v>
      </c>
      <c r="K289" s="9"/>
    </row>
    <row r="290" spans="1:11" ht="16.5" thickBot="1">
      <c r="A290" s="4" t="s">
        <v>26</v>
      </c>
      <c r="B290" s="9">
        <v>1</v>
      </c>
      <c r="C290" s="9"/>
      <c r="D290" s="9">
        <v>1</v>
      </c>
      <c r="E290" s="9"/>
      <c r="F290" s="9">
        <v>2</v>
      </c>
      <c r="G290" s="9"/>
      <c r="H290" s="9">
        <v>1</v>
      </c>
      <c r="I290" s="9"/>
      <c r="J290" s="9">
        <f t="shared" si="5"/>
        <v>1.25</v>
      </c>
      <c r="K290" s="9"/>
    </row>
    <row r="291" spans="1:11" ht="32.25" thickBot="1">
      <c r="A291" s="4" t="s">
        <v>27</v>
      </c>
      <c r="B291" s="9"/>
      <c r="C291" s="9"/>
      <c r="D291" s="9"/>
      <c r="E291" s="9"/>
      <c r="F291" s="9"/>
      <c r="G291" s="9"/>
      <c r="H291" s="9"/>
      <c r="I291" s="9"/>
      <c r="J291" s="9">
        <f t="shared" si="5"/>
        <v>0</v>
      </c>
      <c r="K291" s="9"/>
    </row>
    <row r="292" spans="1:11" ht="16.5" thickBot="1">
      <c r="A292" s="4" t="s">
        <v>28</v>
      </c>
      <c r="B292" s="9">
        <v>1</v>
      </c>
      <c r="C292" s="9"/>
      <c r="D292" s="9">
        <v>1</v>
      </c>
      <c r="E292" s="9"/>
      <c r="F292" s="9">
        <v>1</v>
      </c>
      <c r="G292" s="9"/>
      <c r="H292" s="9">
        <v>1</v>
      </c>
      <c r="I292" s="9"/>
      <c r="J292" s="9">
        <f t="shared" si="5"/>
        <v>1</v>
      </c>
      <c r="K292" s="9"/>
    </row>
    <row r="293" spans="1:11" ht="32.25" thickBot="1">
      <c r="A293" s="4" t="s">
        <v>29</v>
      </c>
      <c r="B293" s="9">
        <v>1</v>
      </c>
      <c r="C293" s="9"/>
      <c r="D293" s="9">
        <v>1</v>
      </c>
      <c r="E293" s="9"/>
      <c r="F293" s="9">
        <v>1</v>
      </c>
      <c r="G293" s="9"/>
      <c r="H293" s="9">
        <v>1</v>
      </c>
      <c r="I293" s="9"/>
      <c r="J293" s="9">
        <f t="shared" si="5"/>
        <v>1</v>
      </c>
      <c r="K293" s="9"/>
    </row>
    <row r="294" spans="1:11" ht="16.5" thickBot="1">
      <c r="A294" s="4" t="s">
        <v>30</v>
      </c>
      <c r="B294" s="9">
        <v>1</v>
      </c>
      <c r="C294" s="9"/>
      <c r="D294" s="9">
        <v>1</v>
      </c>
      <c r="E294" s="9"/>
      <c r="F294" s="9">
        <v>1</v>
      </c>
      <c r="G294" s="9"/>
      <c r="H294" s="9">
        <v>1</v>
      </c>
      <c r="I294" s="9"/>
      <c r="J294" s="9">
        <f t="shared" si="5"/>
        <v>1</v>
      </c>
      <c r="K294" s="9"/>
    </row>
    <row r="295" spans="1:11" ht="16.5" thickBot="1">
      <c r="A295" s="4" t="s">
        <v>31</v>
      </c>
      <c r="B295" s="9">
        <v>1</v>
      </c>
      <c r="C295" s="9"/>
      <c r="D295" s="9">
        <v>1</v>
      </c>
      <c r="E295" s="9"/>
      <c r="F295" s="9">
        <v>1</v>
      </c>
      <c r="G295" s="9"/>
      <c r="H295" s="9">
        <v>1</v>
      </c>
      <c r="I295" s="9"/>
      <c r="J295" s="9">
        <f t="shared" si="5"/>
        <v>1</v>
      </c>
      <c r="K295" s="9"/>
    </row>
    <row r="296" spans="1:11" ht="32.25" thickBot="1">
      <c r="A296" s="4" t="s">
        <v>32</v>
      </c>
      <c r="B296" s="9">
        <v>1</v>
      </c>
      <c r="C296" s="9"/>
      <c r="D296" s="9">
        <v>1</v>
      </c>
      <c r="E296" s="9"/>
      <c r="F296" s="9">
        <v>1</v>
      </c>
      <c r="G296" s="9"/>
      <c r="H296" s="9">
        <v>1</v>
      </c>
      <c r="I296" s="9"/>
      <c r="J296" s="9">
        <f t="shared" si="5"/>
        <v>1</v>
      </c>
      <c r="K296" s="9"/>
    </row>
    <row r="297" spans="1:11" ht="32.25" thickBot="1">
      <c r="A297" s="4" t="s">
        <v>33</v>
      </c>
      <c r="B297" s="9">
        <v>2</v>
      </c>
      <c r="C297" s="9"/>
      <c r="D297" s="9">
        <v>1</v>
      </c>
      <c r="E297" s="9"/>
      <c r="F297" s="9">
        <v>1</v>
      </c>
      <c r="G297" s="9"/>
      <c r="H297" s="9">
        <v>1</v>
      </c>
      <c r="I297" s="9"/>
      <c r="J297" s="9">
        <f t="shared" si="5"/>
        <v>1.25</v>
      </c>
      <c r="K297" s="9"/>
    </row>
    <row r="298" spans="1:11" ht="16.5" thickBot="1">
      <c r="A298" s="4" t="s">
        <v>34</v>
      </c>
      <c r="B298" s="9"/>
      <c r="C298" s="9"/>
      <c r="D298" s="9"/>
      <c r="E298" s="9"/>
      <c r="F298" s="9"/>
      <c r="G298" s="9"/>
      <c r="H298" s="9"/>
      <c r="I298" s="9"/>
      <c r="J298" s="9">
        <f t="shared" si="5"/>
        <v>0</v>
      </c>
      <c r="K298" s="9"/>
    </row>
    <row r="299" spans="1:11" ht="16.5" thickBot="1">
      <c r="A299" s="4" t="s">
        <v>35</v>
      </c>
      <c r="B299" s="9">
        <v>1</v>
      </c>
      <c r="C299" s="9"/>
      <c r="D299" s="9">
        <v>1</v>
      </c>
      <c r="E299" s="9"/>
      <c r="F299" s="9">
        <v>1</v>
      </c>
      <c r="G299" s="9"/>
      <c r="H299" s="9">
        <v>1</v>
      </c>
      <c r="I299" s="9"/>
      <c r="J299" s="9">
        <f t="shared" si="5"/>
        <v>1</v>
      </c>
      <c r="K299" s="9"/>
    </row>
    <row r="300" spans="1:11" ht="16.5" thickBot="1">
      <c r="A300" s="4" t="s">
        <v>36</v>
      </c>
      <c r="B300" s="9">
        <v>1</v>
      </c>
      <c r="C300" s="9"/>
      <c r="D300" s="9">
        <v>1</v>
      </c>
      <c r="E300" s="9"/>
      <c r="F300" s="9">
        <v>1</v>
      </c>
      <c r="G300" s="9"/>
      <c r="H300" s="9">
        <v>1</v>
      </c>
      <c r="I300" s="9"/>
      <c r="J300" s="9">
        <f t="shared" si="5"/>
        <v>1</v>
      </c>
      <c r="K300" s="9"/>
    </row>
    <row r="301" spans="1:11" ht="16.5" thickBot="1">
      <c r="A301" s="4" t="s">
        <v>37</v>
      </c>
      <c r="B301" s="9">
        <v>2</v>
      </c>
      <c r="C301" s="9"/>
      <c r="D301" s="9">
        <v>1</v>
      </c>
      <c r="E301" s="9"/>
      <c r="F301" s="9">
        <v>1</v>
      </c>
      <c r="G301" s="9"/>
      <c r="H301" s="9">
        <v>1</v>
      </c>
      <c r="I301" s="9"/>
      <c r="J301" s="9">
        <f t="shared" si="5"/>
        <v>1.25</v>
      </c>
      <c r="K301" s="9"/>
    </row>
    <row r="302" spans="1:1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8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8" ht="16.5" thickBot="1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8" ht="16.5" thickBot="1">
      <c r="A339" s="42" t="s">
        <v>2</v>
      </c>
      <c r="B339" s="21" t="s">
        <v>90</v>
      </c>
      <c r="C339" s="22"/>
      <c r="D339" s="22"/>
      <c r="E339" s="22"/>
      <c r="F339" s="22"/>
      <c r="G339" s="22"/>
      <c r="H339" s="22"/>
      <c r="I339" s="22"/>
      <c r="J339" s="22"/>
      <c r="K339" s="23"/>
    </row>
    <row r="340" spans="1:18" ht="79.5" thickBot="1">
      <c r="A340" s="43"/>
      <c r="B340" s="24" t="s">
        <v>91</v>
      </c>
      <c r="C340" s="25"/>
      <c r="D340" s="24" t="s">
        <v>92</v>
      </c>
      <c r="E340" s="25"/>
      <c r="F340" s="24" t="s">
        <v>93</v>
      </c>
      <c r="G340" s="25"/>
      <c r="H340" s="24" t="s">
        <v>94</v>
      </c>
      <c r="I340" s="25"/>
      <c r="J340" s="24" t="s">
        <v>8</v>
      </c>
      <c r="K340" s="25"/>
      <c r="O340" s="1" t="str">
        <f>B340</f>
        <v>Чисто интонирует попевки в пределах знакомых интервалов</v>
      </c>
      <c r="P340" s="1" t="str">
        <f>D340</f>
        <v>Выполняет танцевальные движения в соответствии с характером музыки</v>
      </c>
      <c r="Q340" s="1" t="str">
        <f>F340</f>
        <v>Выразительно и музыкаль но исполняет несложные песни</v>
      </c>
      <c r="R340" s="1" t="str">
        <f>H340</f>
        <v>Музыкальный опыт, накопленный на занятиях, переносит в самостоятельную деятельность</v>
      </c>
    </row>
    <row r="341" spans="1:18" ht="16.5" thickBot="1">
      <c r="A341" s="44"/>
      <c r="B341" s="3" t="s">
        <v>11</v>
      </c>
      <c r="C341" s="3" t="s">
        <v>10</v>
      </c>
      <c r="D341" s="3" t="s">
        <v>11</v>
      </c>
      <c r="E341" s="3" t="s">
        <v>10</v>
      </c>
      <c r="F341" s="3" t="s">
        <v>11</v>
      </c>
      <c r="G341" s="3" t="s">
        <v>10</v>
      </c>
      <c r="H341" s="3" t="s">
        <v>11</v>
      </c>
      <c r="I341" s="3" t="s">
        <v>10</v>
      </c>
      <c r="J341" s="3" t="s">
        <v>13</v>
      </c>
      <c r="K341" s="3" t="s">
        <v>14</v>
      </c>
      <c r="O341" s="1">
        <f>SUMIF(B342:B364,1)</f>
        <v>14</v>
      </c>
      <c r="P341" s="1">
        <f>SUMIF(D342:D364,1)</f>
        <v>12</v>
      </c>
      <c r="Q341" s="1">
        <f>SUMIF(F342:F364,1)</f>
        <v>14</v>
      </c>
      <c r="R341" s="1">
        <f>SUMIF(H342:H364,1)</f>
        <v>20</v>
      </c>
    </row>
    <row r="342" spans="1:18" ht="16.5" thickBot="1">
      <c r="A342" s="4" t="s">
        <v>15</v>
      </c>
      <c r="B342" s="9"/>
      <c r="C342" s="9"/>
      <c r="D342" s="9"/>
      <c r="E342" s="9"/>
      <c r="F342" s="9"/>
      <c r="G342" s="9"/>
      <c r="H342" s="9"/>
      <c r="I342" s="9"/>
      <c r="J342" s="9">
        <f t="shared" ref="J342:J364" si="6">(B342+D342+F342+H342)/4</f>
        <v>0</v>
      </c>
      <c r="K342" s="9"/>
      <c r="O342" s="1">
        <f>SUMIF(B342:B364,2)/2</f>
        <v>6</v>
      </c>
      <c r="P342" s="1">
        <f>SUMIF(D342:D364,2)/2</f>
        <v>8</v>
      </c>
      <c r="Q342" s="1">
        <f>SUMIF(F342:F364,2)/2</f>
        <v>6</v>
      </c>
      <c r="R342" s="1">
        <f>SUMIF(H342:H364,2)/2</f>
        <v>0</v>
      </c>
    </row>
    <row r="343" spans="1:18" ht="16.5" thickBot="1">
      <c r="A343" s="4" t="s">
        <v>16</v>
      </c>
      <c r="B343" s="9">
        <v>2</v>
      </c>
      <c r="C343" s="9"/>
      <c r="D343" s="9">
        <v>2</v>
      </c>
      <c r="E343" s="9"/>
      <c r="F343" s="9">
        <v>2</v>
      </c>
      <c r="G343" s="9"/>
      <c r="H343" s="9">
        <v>1</v>
      </c>
      <c r="I343" s="9"/>
      <c r="J343" s="9">
        <f t="shared" si="6"/>
        <v>1.75</v>
      </c>
      <c r="K343" s="9"/>
    </row>
    <row r="344" spans="1:18" ht="16.5" thickBot="1">
      <c r="A344" s="4" t="s">
        <v>17</v>
      </c>
      <c r="B344" s="9">
        <v>2</v>
      </c>
      <c r="C344" s="9"/>
      <c r="D344" s="9">
        <v>2</v>
      </c>
      <c r="E344" s="9"/>
      <c r="F344" s="9">
        <v>2</v>
      </c>
      <c r="G344" s="9"/>
      <c r="H344" s="9">
        <v>1</v>
      </c>
      <c r="I344" s="9"/>
      <c r="J344" s="9">
        <f t="shared" si="6"/>
        <v>1.75</v>
      </c>
      <c r="K344" s="9"/>
    </row>
    <row r="345" spans="1:18" ht="32.25" thickBot="1">
      <c r="A345" s="4" t="s">
        <v>18</v>
      </c>
      <c r="B345" s="9">
        <v>2</v>
      </c>
      <c r="C345" s="9"/>
      <c r="D345" s="9">
        <v>2</v>
      </c>
      <c r="E345" s="9"/>
      <c r="F345" s="9">
        <v>2</v>
      </c>
      <c r="G345" s="9"/>
      <c r="H345" s="9">
        <v>1</v>
      </c>
      <c r="I345" s="9"/>
      <c r="J345" s="9">
        <f t="shared" si="6"/>
        <v>1.75</v>
      </c>
      <c r="K345" s="9"/>
    </row>
    <row r="346" spans="1:18" ht="32.25" thickBot="1">
      <c r="A346" s="4" t="s">
        <v>19</v>
      </c>
      <c r="B346" s="9">
        <v>1</v>
      </c>
      <c r="C346" s="9"/>
      <c r="D346" s="9">
        <v>1</v>
      </c>
      <c r="E346" s="9"/>
      <c r="F346" s="9">
        <v>1</v>
      </c>
      <c r="G346" s="9"/>
      <c r="H346" s="9">
        <v>1</v>
      </c>
      <c r="I346" s="9"/>
      <c r="J346" s="9">
        <f t="shared" si="6"/>
        <v>1</v>
      </c>
      <c r="K346" s="9"/>
    </row>
    <row r="347" spans="1:18" ht="16.5" thickBot="1">
      <c r="A347" s="4" t="s">
        <v>20</v>
      </c>
      <c r="B347" s="9">
        <v>1</v>
      </c>
      <c r="C347" s="9"/>
      <c r="D347" s="9">
        <v>2</v>
      </c>
      <c r="E347" s="9"/>
      <c r="F347" s="9">
        <v>1</v>
      </c>
      <c r="G347" s="9"/>
      <c r="H347" s="9">
        <v>1</v>
      </c>
      <c r="I347" s="9"/>
      <c r="J347" s="9">
        <f t="shared" si="6"/>
        <v>1.25</v>
      </c>
      <c r="K347" s="9"/>
    </row>
    <row r="348" spans="1:18" ht="32.25" thickBot="1">
      <c r="A348" s="4" t="s">
        <v>21</v>
      </c>
      <c r="B348" s="9">
        <v>2</v>
      </c>
      <c r="C348" s="9"/>
      <c r="D348" s="9">
        <v>2</v>
      </c>
      <c r="E348" s="9"/>
      <c r="F348" s="9">
        <v>2</v>
      </c>
      <c r="G348" s="9"/>
      <c r="H348" s="9">
        <v>1</v>
      </c>
      <c r="I348" s="9"/>
      <c r="J348" s="9">
        <f t="shared" si="6"/>
        <v>1.75</v>
      </c>
      <c r="K348" s="9"/>
    </row>
    <row r="349" spans="1:18" ht="16.5" thickBot="1">
      <c r="A349" s="4" t="s">
        <v>22</v>
      </c>
      <c r="B349" s="9">
        <v>2</v>
      </c>
      <c r="C349" s="9"/>
      <c r="D349" s="9">
        <v>2</v>
      </c>
      <c r="E349" s="9"/>
      <c r="F349" s="9">
        <v>2</v>
      </c>
      <c r="G349" s="9"/>
      <c r="H349" s="9">
        <v>1</v>
      </c>
      <c r="I349" s="9"/>
      <c r="J349" s="9">
        <f t="shared" si="6"/>
        <v>1.75</v>
      </c>
      <c r="K349" s="9"/>
    </row>
    <row r="350" spans="1:18" ht="16.5" thickBot="1">
      <c r="A350" s="4" t="s">
        <v>23</v>
      </c>
      <c r="B350" s="9">
        <v>1</v>
      </c>
      <c r="C350" s="9"/>
      <c r="D350" s="9">
        <v>1</v>
      </c>
      <c r="E350" s="9"/>
      <c r="F350" s="9">
        <v>1</v>
      </c>
      <c r="G350" s="9"/>
      <c r="H350" s="9">
        <v>1</v>
      </c>
      <c r="I350" s="9"/>
      <c r="J350" s="9">
        <f t="shared" si="6"/>
        <v>1</v>
      </c>
      <c r="K350" s="9"/>
    </row>
    <row r="351" spans="1:18" ht="32.25" thickBot="1">
      <c r="A351" s="4" t="s">
        <v>24</v>
      </c>
      <c r="B351" s="9">
        <v>1</v>
      </c>
      <c r="C351" s="9"/>
      <c r="D351" s="9">
        <v>2</v>
      </c>
      <c r="E351" s="9"/>
      <c r="F351" s="9">
        <v>1</v>
      </c>
      <c r="G351" s="9"/>
      <c r="H351" s="9">
        <v>1</v>
      </c>
      <c r="I351" s="9"/>
      <c r="J351" s="9">
        <f t="shared" si="6"/>
        <v>1.25</v>
      </c>
      <c r="K351" s="9"/>
    </row>
    <row r="352" spans="1:18" ht="32.25" thickBot="1">
      <c r="A352" s="4" t="s">
        <v>25</v>
      </c>
      <c r="B352" s="9">
        <v>1</v>
      </c>
      <c r="C352" s="9"/>
      <c r="D352" s="9">
        <v>1</v>
      </c>
      <c r="E352" s="9"/>
      <c r="F352" s="9">
        <v>1</v>
      </c>
      <c r="G352" s="9"/>
      <c r="H352" s="9">
        <v>1</v>
      </c>
      <c r="I352" s="9"/>
      <c r="J352" s="9">
        <f t="shared" si="6"/>
        <v>1</v>
      </c>
      <c r="K352" s="9"/>
    </row>
    <row r="353" spans="1:11" ht="16.5" thickBot="1">
      <c r="A353" s="4" t="s">
        <v>26</v>
      </c>
      <c r="B353" s="9">
        <v>2</v>
      </c>
      <c r="C353" s="9"/>
      <c r="D353" s="9">
        <v>1</v>
      </c>
      <c r="E353" s="9"/>
      <c r="F353" s="9">
        <v>1</v>
      </c>
      <c r="G353" s="9"/>
      <c r="H353" s="9">
        <v>1</v>
      </c>
      <c r="I353" s="9"/>
      <c r="J353" s="9">
        <f t="shared" si="6"/>
        <v>1.25</v>
      </c>
      <c r="K353" s="9"/>
    </row>
    <row r="354" spans="1:11" ht="32.25" thickBot="1">
      <c r="A354" s="4" t="s">
        <v>27</v>
      </c>
      <c r="B354" s="9"/>
      <c r="C354" s="9"/>
      <c r="D354" s="9"/>
      <c r="E354" s="9"/>
      <c r="F354" s="9"/>
      <c r="G354" s="9"/>
      <c r="H354" s="9"/>
      <c r="I354" s="9"/>
      <c r="J354" s="9">
        <f t="shared" si="6"/>
        <v>0</v>
      </c>
      <c r="K354" s="9"/>
    </row>
    <row r="355" spans="1:11" ht="16.5" thickBot="1">
      <c r="A355" s="4" t="s">
        <v>28</v>
      </c>
      <c r="B355" s="9">
        <v>1</v>
      </c>
      <c r="C355" s="9"/>
      <c r="D355" s="9">
        <v>1</v>
      </c>
      <c r="E355" s="9"/>
      <c r="F355" s="9">
        <v>1</v>
      </c>
      <c r="G355" s="9"/>
      <c r="H355" s="9">
        <v>1</v>
      </c>
      <c r="I355" s="9"/>
      <c r="J355" s="9">
        <f t="shared" si="6"/>
        <v>1</v>
      </c>
      <c r="K355" s="9"/>
    </row>
    <row r="356" spans="1:11" ht="32.25" thickBot="1">
      <c r="A356" s="4" t="s">
        <v>29</v>
      </c>
      <c r="B356" s="9">
        <v>1</v>
      </c>
      <c r="C356" s="9"/>
      <c r="D356" s="9">
        <v>1</v>
      </c>
      <c r="E356" s="9"/>
      <c r="F356" s="9">
        <v>1</v>
      </c>
      <c r="G356" s="9"/>
      <c r="H356" s="9">
        <v>1</v>
      </c>
      <c r="I356" s="9"/>
      <c r="J356" s="9">
        <f t="shared" si="6"/>
        <v>1</v>
      </c>
      <c r="K356" s="9"/>
    </row>
    <row r="357" spans="1:11" ht="16.5" thickBot="1">
      <c r="A357" s="4" t="s">
        <v>30</v>
      </c>
      <c r="B357" s="9">
        <v>1</v>
      </c>
      <c r="C357" s="9"/>
      <c r="D357" s="9">
        <v>1</v>
      </c>
      <c r="E357" s="9"/>
      <c r="F357" s="9">
        <v>1</v>
      </c>
      <c r="G357" s="9"/>
      <c r="H357" s="9">
        <v>1</v>
      </c>
      <c r="I357" s="9"/>
      <c r="J357" s="9">
        <f t="shared" si="6"/>
        <v>1</v>
      </c>
      <c r="K357" s="9"/>
    </row>
    <row r="358" spans="1:11" ht="16.5" thickBot="1">
      <c r="A358" s="4" t="s">
        <v>31</v>
      </c>
      <c r="B358" s="9">
        <v>1</v>
      </c>
      <c r="C358" s="9"/>
      <c r="D358" s="9">
        <v>1</v>
      </c>
      <c r="E358" s="9"/>
      <c r="F358" s="9">
        <v>1</v>
      </c>
      <c r="G358" s="9"/>
      <c r="H358" s="9">
        <v>1</v>
      </c>
      <c r="I358" s="9"/>
      <c r="J358" s="9">
        <f t="shared" si="6"/>
        <v>1</v>
      </c>
      <c r="K358" s="9"/>
    </row>
    <row r="359" spans="1:11" ht="32.25" thickBot="1">
      <c r="A359" s="4" t="s">
        <v>32</v>
      </c>
      <c r="B359" s="9">
        <v>1</v>
      </c>
      <c r="C359" s="9"/>
      <c r="D359" s="9">
        <v>1</v>
      </c>
      <c r="E359" s="9"/>
      <c r="F359" s="9">
        <v>1</v>
      </c>
      <c r="G359" s="9"/>
      <c r="H359" s="9">
        <v>1</v>
      </c>
      <c r="I359" s="9"/>
      <c r="J359" s="9">
        <f t="shared" si="6"/>
        <v>1</v>
      </c>
      <c r="K359" s="9"/>
    </row>
    <row r="360" spans="1:11" ht="32.25" thickBot="1">
      <c r="A360" s="4" t="s">
        <v>33</v>
      </c>
      <c r="B360" s="9">
        <v>1</v>
      </c>
      <c r="C360" s="9"/>
      <c r="D360" s="9">
        <v>2</v>
      </c>
      <c r="E360" s="9"/>
      <c r="F360" s="9">
        <v>2</v>
      </c>
      <c r="G360" s="9"/>
      <c r="H360" s="9">
        <v>1</v>
      </c>
      <c r="I360" s="9"/>
      <c r="J360" s="9">
        <f t="shared" si="6"/>
        <v>1.5</v>
      </c>
      <c r="K360" s="9"/>
    </row>
    <row r="361" spans="1:11" ht="16.5" thickBot="1">
      <c r="A361" s="4" t="s">
        <v>34</v>
      </c>
      <c r="B361" s="9"/>
      <c r="C361" s="9"/>
      <c r="D361" s="9"/>
      <c r="E361" s="9"/>
      <c r="F361" s="9"/>
      <c r="G361" s="9"/>
      <c r="H361" s="9"/>
      <c r="I361" s="9"/>
      <c r="J361" s="9">
        <f t="shared" si="6"/>
        <v>0</v>
      </c>
      <c r="K361" s="9"/>
    </row>
    <row r="362" spans="1:11" ht="16.5" thickBot="1">
      <c r="A362" s="4" t="s">
        <v>35</v>
      </c>
      <c r="B362" s="9">
        <v>1</v>
      </c>
      <c r="C362" s="9"/>
      <c r="D362" s="9">
        <v>1</v>
      </c>
      <c r="E362" s="9"/>
      <c r="F362" s="9">
        <v>1</v>
      </c>
      <c r="G362" s="9"/>
      <c r="H362" s="9">
        <v>1</v>
      </c>
      <c r="I362" s="9"/>
      <c r="J362" s="9">
        <f t="shared" si="6"/>
        <v>1</v>
      </c>
      <c r="K362" s="9"/>
    </row>
    <row r="363" spans="1:11" ht="16.5" thickBot="1">
      <c r="A363" s="4" t="s">
        <v>36</v>
      </c>
      <c r="B363" s="9">
        <v>1</v>
      </c>
      <c r="C363" s="9"/>
      <c r="D363" s="9">
        <v>1</v>
      </c>
      <c r="E363" s="9"/>
      <c r="F363" s="9">
        <v>1</v>
      </c>
      <c r="G363" s="9"/>
      <c r="H363" s="9">
        <v>1</v>
      </c>
      <c r="I363" s="9"/>
      <c r="J363" s="9">
        <f t="shared" si="6"/>
        <v>1</v>
      </c>
      <c r="K363" s="9"/>
    </row>
    <row r="364" spans="1:11" ht="16.5" thickBot="1">
      <c r="A364" s="4" t="s">
        <v>37</v>
      </c>
      <c r="B364" s="9">
        <v>1</v>
      </c>
      <c r="C364" s="9"/>
      <c r="D364" s="9">
        <v>1</v>
      </c>
      <c r="E364" s="9"/>
      <c r="F364" s="9">
        <v>1</v>
      </c>
      <c r="G364" s="9"/>
      <c r="H364" s="9">
        <v>1</v>
      </c>
      <c r="I364" s="9"/>
      <c r="J364" s="9">
        <f t="shared" si="6"/>
        <v>1</v>
      </c>
      <c r="K364" s="9"/>
    </row>
    <row r="365" spans="1:1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8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8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8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8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8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8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8" ht="16.5" thickBot="1">
      <c r="A407" s="41" t="s">
        <v>95</v>
      </c>
      <c r="B407" s="41"/>
      <c r="C407" s="41"/>
      <c r="D407" s="41"/>
      <c r="E407" s="41"/>
      <c r="F407" s="41"/>
      <c r="G407" s="41"/>
      <c r="H407" s="41"/>
      <c r="I407" s="41"/>
      <c r="J407" s="41"/>
      <c r="K407" s="41"/>
    </row>
    <row r="408" spans="1:18" ht="16.5" thickBot="1">
      <c r="A408" s="42" t="s">
        <v>2</v>
      </c>
      <c r="B408" s="21" t="s">
        <v>96</v>
      </c>
      <c r="C408" s="22"/>
      <c r="D408" s="22"/>
      <c r="E408" s="22"/>
      <c r="F408" s="22"/>
      <c r="G408" s="22"/>
      <c r="H408" s="22"/>
      <c r="I408" s="22"/>
      <c r="J408" s="22"/>
      <c r="K408" s="23"/>
    </row>
    <row r="409" spans="1:18" ht="95.25" thickBot="1">
      <c r="A409" s="43"/>
      <c r="B409" s="46" t="s">
        <v>97</v>
      </c>
      <c r="C409" s="46"/>
      <c r="D409" s="46" t="s">
        <v>98</v>
      </c>
      <c r="E409" s="46"/>
      <c r="F409" s="46" t="s">
        <v>129</v>
      </c>
      <c r="G409" s="46"/>
      <c r="H409" s="46" t="s">
        <v>101</v>
      </c>
      <c r="I409" s="46"/>
      <c r="J409" s="46" t="s">
        <v>8</v>
      </c>
      <c r="K409" s="46"/>
      <c r="O409" s="1" t="str">
        <f>B409</f>
        <v>По образцу воспитателя составляет описательный рас сказ из нескольких простых предложений по сюжетной картинке, игрушке</v>
      </c>
      <c r="P409" s="1" t="str">
        <f>D409</f>
        <v>Произносит все звуки, кроме сонорных ([р], [л])</v>
      </c>
      <c r="Q409" s="1" t="str">
        <f>F409</f>
        <v>В диалоге со взрослым и сверстниками строит развернутые высказывания в соответствии с грамматическими нормами родного языка</v>
      </c>
      <c r="R409" s="1" t="str">
        <f>H409</f>
        <v>Проявляет интерес к играм  со словами, звуками, рифмой, проявляет словотворчество</v>
      </c>
    </row>
    <row r="410" spans="1:18" ht="16.5" thickBot="1">
      <c r="A410" s="44"/>
      <c r="B410" s="20" t="s">
        <v>11</v>
      </c>
      <c r="C410" s="20" t="s">
        <v>10</v>
      </c>
      <c r="D410" s="20" t="s">
        <v>11</v>
      </c>
      <c r="E410" s="20" t="s">
        <v>10</v>
      </c>
      <c r="F410" s="20" t="s">
        <v>11</v>
      </c>
      <c r="G410" s="20" t="s">
        <v>10</v>
      </c>
      <c r="H410" s="20" t="s">
        <v>11</v>
      </c>
      <c r="I410" s="20" t="s">
        <v>10</v>
      </c>
      <c r="J410" s="20" t="s">
        <v>13</v>
      </c>
      <c r="K410" s="20" t="s">
        <v>14</v>
      </c>
      <c r="O410" s="1">
        <f>SUMIF(B411:B433,1)</f>
        <v>12</v>
      </c>
      <c r="P410" s="1">
        <f>SUMIF(D411:D433,1)</f>
        <v>20</v>
      </c>
      <c r="Q410" s="1">
        <f>SUMIF(F411:F433,1)</f>
        <v>17</v>
      </c>
      <c r="R410" s="1">
        <f>SUMIF(H411:H433,1)</f>
        <v>20</v>
      </c>
    </row>
    <row r="411" spans="1:18" ht="16.5" thickBot="1">
      <c r="A411" s="4" t="s">
        <v>15</v>
      </c>
      <c r="B411" s="9"/>
      <c r="C411" s="9"/>
      <c r="D411" s="9"/>
      <c r="E411" s="9"/>
      <c r="F411" s="9"/>
      <c r="G411" s="9"/>
      <c r="H411" s="9"/>
      <c r="I411" s="9"/>
      <c r="J411" s="9">
        <f t="shared" ref="J411:J433" si="7">(B411+D411+F411+H411)/4</f>
        <v>0</v>
      </c>
      <c r="K411" s="9"/>
      <c r="O411" s="1">
        <f>SUMIF(B411:B433,2)/2</f>
        <v>8</v>
      </c>
      <c r="P411" s="1">
        <f>SUMIF(D411:D433,2)/2</f>
        <v>0</v>
      </c>
      <c r="Q411" s="1">
        <f>SUMIF(F411:F433,2)/2</f>
        <v>3</v>
      </c>
      <c r="R411" s="1">
        <f>SUMIF(H411:H433,2)/2</f>
        <v>0</v>
      </c>
    </row>
    <row r="412" spans="1:18" ht="16.5" thickBot="1">
      <c r="A412" s="4" t="s">
        <v>16</v>
      </c>
      <c r="B412" s="9">
        <v>2</v>
      </c>
      <c r="C412" s="9"/>
      <c r="D412" s="9">
        <v>1</v>
      </c>
      <c r="E412" s="9"/>
      <c r="F412" s="9">
        <v>2</v>
      </c>
      <c r="G412" s="9"/>
      <c r="H412" s="9">
        <v>1</v>
      </c>
      <c r="I412" s="9"/>
      <c r="J412" s="9">
        <f t="shared" si="7"/>
        <v>1.5</v>
      </c>
      <c r="K412" s="9"/>
    </row>
    <row r="413" spans="1:18" ht="16.5" thickBot="1">
      <c r="A413" s="4" t="s">
        <v>17</v>
      </c>
      <c r="B413" s="9">
        <v>2</v>
      </c>
      <c r="C413" s="9"/>
      <c r="D413" s="9">
        <v>1</v>
      </c>
      <c r="E413" s="9"/>
      <c r="F413" s="9">
        <v>2</v>
      </c>
      <c r="G413" s="9"/>
      <c r="H413" s="9">
        <v>1</v>
      </c>
      <c r="I413" s="9"/>
      <c r="J413" s="9">
        <f t="shared" si="7"/>
        <v>1.5</v>
      </c>
      <c r="K413" s="9"/>
    </row>
    <row r="414" spans="1:18" ht="32.25" thickBot="1">
      <c r="A414" s="4" t="s">
        <v>18</v>
      </c>
      <c r="B414" s="9">
        <v>2</v>
      </c>
      <c r="C414" s="9"/>
      <c r="D414" s="9">
        <v>1</v>
      </c>
      <c r="E414" s="9"/>
      <c r="F414" s="9">
        <v>1</v>
      </c>
      <c r="G414" s="9"/>
      <c r="H414" s="9">
        <v>1</v>
      </c>
      <c r="I414" s="9"/>
      <c r="J414" s="9">
        <f t="shared" si="7"/>
        <v>1.25</v>
      </c>
      <c r="K414" s="9"/>
    </row>
    <row r="415" spans="1:18" ht="32.25" thickBot="1">
      <c r="A415" s="4" t="s">
        <v>19</v>
      </c>
      <c r="B415" s="9">
        <v>1</v>
      </c>
      <c r="C415" s="9"/>
      <c r="D415" s="9">
        <v>1</v>
      </c>
      <c r="E415" s="9"/>
      <c r="F415" s="9">
        <v>1</v>
      </c>
      <c r="G415" s="9"/>
      <c r="H415" s="9">
        <v>1</v>
      </c>
      <c r="I415" s="9"/>
      <c r="J415" s="9">
        <f t="shared" si="7"/>
        <v>1</v>
      </c>
      <c r="K415" s="9"/>
    </row>
    <row r="416" spans="1:18" ht="16.5" thickBot="1">
      <c r="A416" s="4" t="s">
        <v>20</v>
      </c>
      <c r="B416" s="9">
        <v>1</v>
      </c>
      <c r="C416" s="9"/>
      <c r="D416" s="9">
        <v>1</v>
      </c>
      <c r="E416" s="9"/>
      <c r="F416" s="9">
        <v>1</v>
      </c>
      <c r="G416" s="9"/>
      <c r="H416" s="9">
        <v>1</v>
      </c>
      <c r="I416" s="9"/>
      <c r="J416" s="9">
        <f t="shared" si="7"/>
        <v>1</v>
      </c>
      <c r="K416" s="9"/>
    </row>
    <row r="417" spans="1:11" ht="32.25" thickBot="1">
      <c r="A417" s="4" t="s">
        <v>21</v>
      </c>
      <c r="B417" s="9">
        <v>2</v>
      </c>
      <c r="C417" s="9"/>
      <c r="D417" s="9">
        <v>1</v>
      </c>
      <c r="E417" s="9"/>
      <c r="F417" s="9">
        <v>1</v>
      </c>
      <c r="G417" s="9"/>
      <c r="H417" s="9">
        <v>1</v>
      </c>
      <c r="I417" s="9"/>
      <c r="J417" s="9">
        <f t="shared" si="7"/>
        <v>1.25</v>
      </c>
      <c r="K417" s="9"/>
    </row>
    <row r="418" spans="1:11" ht="16.5" thickBot="1">
      <c r="A418" s="4" t="s">
        <v>22</v>
      </c>
      <c r="B418" s="9">
        <v>2</v>
      </c>
      <c r="C418" s="9"/>
      <c r="D418" s="9">
        <v>1</v>
      </c>
      <c r="E418" s="9"/>
      <c r="F418" s="9">
        <v>2</v>
      </c>
      <c r="G418" s="9"/>
      <c r="H418" s="9">
        <v>1</v>
      </c>
      <c r="I418" s="9"/>
      <c r="J418" s="9">
        <f t="shared" si="7"/>
        <v>1.5</v>
      </c>
      <c r="K418" s="9"/>
    </row>
    <row r="419" spans="1:11" ht="16.5" thickBot="1">
      <c r="A419" s="4" t="s">
        <v>23</v>
      </c>
      <c r="B419" s="9">
        <v>1</v>
      </c>
      <c r="C419" s="9"/>
      <c r="D419" s="9">
        <v>1</v>
      </c>
      <c r="E419" s="9"/>
      <c r="F419" s="9">
        <v>1</v>
      </c>
      <c r="G419" s="9"/>
      <c r="H419" s="9">
        <v>1</v>
      </c>
      <c r="I419" s="9"/>
      <c r="J419" s="9">
        <f t="shared" si="7"/>
        <v>1</v>
      </c>
      <c r="K419" s="9"/>
    </row>
    <row r="420" spans="1:11" ht="32.25" thickBot="1">
      <c r="A420" s="4" t="s">
        <v>24</v>
      </c>
      <c r="B420" s="9">
        <v>1</v>
      </c>
      <c r="C420" s="9"/>
      <c r="D420" s="9">
        <v>1</v>
      </c>
      <c r="E420" s="9"/>
      <c r="F420" s="9">
        <v>1</v>
      </c>
      <c r="G420" s="9"/>
      <c r="H420" s="9">
        <v>1</v>
      </c>
      <c r="I420" s="9"/>
      <c r="J420" s="9">
        <f t="shared" si="7"/>
        <v>1</v>
      </c>
      <c r="K420" s="9"/>
    </row>
    <row r="421" spans="1:11" ht="32.25" thickBot="1">
      <c r="A421" s="4" t="s">
        <v>25</v>
      </c>
      <c r="B421" s="9">
        <v>2</v>
      </c>
      <c r="C421" s="9"/>
      <c r="D421" s="9">
        <v>1</v>
      </c>
      <c r="E421" s="9"/>
      <c r="F421" s="9">
        <v>1</v>
      </c>
      <c r="G421" s="9"/>
      <c r="H421" s="9">
        <v>1</v>
      </c>
      <c r="I421" s="9"/>
      <c r="J421" s="9">
        <f t="shared" si="7"/>
        <v>1.25</v>
      </c>
      <c r="K421" s="9"/>
    </row>
    <row r="422" spans="1:11" ht="16.5" thickBot="1">
      <c r="A422" s="4" t="s">
        <v>26</v>
      </c>
      <c r="B422" s="9">
        <v>2</v>
      </c>
      <c r="C422" s="9"/>
      <c r="D422" s="9">
        <v>1</v>
      </c>
      <c r="E422" s="9"/>
      <c r="F422" s="9">
        <v>1</v>
      </c>
      <c r="G422" s="9"/>
      <c r="H422" s="9">
        <v>1</v>
      </c>
      <c r="I422" s="9"/>
      <c r="J422" s="9">
        <f t="shared" si="7"/>
        <v>1.25</v>
      </c>
      <c r="K422" s="9"/>
    </row>
    <row r="423" spans="1:11" ht="32.25" thickBot="1">
      <c r="A423" s="4" t="s">
        <v>27</v>
      </c>
      <c r="B423" s="9"/>
      <c r="C423" s="9"/>
      <c r="D423" s="9"/>
      <c r="E423" s="9"/>
      <c r="F423" s="9"/>
      <c r="G423" s="9"/>
      <c r="H423" s="9"/>
      <c r="I423" s="9"/>
      <c r="J423" s="9">
        <f t="shared" si="7"/>
        <v>0</v>
      </c>
      <c r="K423" s="9"/>
    </row>
    <row r="424" spans="1:11" ht="16.5" thickBot="1">
      <c r="A424" s="4" t="s">
        <v>28</v>
      </c>
      <c r="B424" s="9">
        <v>1</v>
      </c>
      <c r="C424" s="9"/>
      <c r="D424" s="9">
        <v>1</v>
      </c>
      <c r="E424" s="9"/>
      <c r="F424" s="9">
        <v>1</v>
      </c>
      <c r="G424" s="9"/>
      <c r="H424" s="9">
        <v>1</v>
      </c>
      <c r="I424" s="9"/>
      <c r="J424" s="9">
        <f t="shared" si="7"/>
        <v>1</v>
      </c>
      <c r="K424" s="9"/>
    </row>
    <row r="425" spans="1:11" ht="32.25" thickBot="1">
      <c r="A425" s="4" t="s">
        <v>29</v>
      </c>
      <c r="B425" s="9">
        <v>1</v>
      </c>
      <c r="C425" s="9"/>
      <c r="D425" s="9">
        <v>1</v>
      </c>
      <c r="E425" s="9"/>
      <c r="F425" s="9">
        <v>1</v>
      </c>
      <c r="G425" s="9"/>
      <c r="H425" s="9">
        <v>1</v>
      </c>
      <c r="I425" s="9"/>
      <c r="J425" s="9">
        <f t="shared" si="7"/>
        <v>1</v>
      </c>
      <c r="K425" s="9"/>
    </row>
    <row r="426" spans="1:11" ht="16.5" thickBot="1">
      <c r="A426" s="4" t="s">
        <v>30</v>
      </c>
      <c r="B426" s="9">
        <v>1</v>
      </c>
      <c r="C426" s="9"/>
      <c r="D426" s="9">
        <v>1</v>
      </c>
      <c r="E426" s="9"/>
      <c r="F426" s="9">
        <v>1</v>
      </c>
      <c r="G426" s="9"/>
      <c r="H426" s="9">
        <v>1</v>
      </c>
      <c r="I426" s="9"/>
      <c r="J426" s="9">
        <f t="shared" si="7"/>
        <v>1</v>
      </c>
      <c r="K426" s="9"/>
    </row>
    <row r="427" spans="1:11" ht="16.5" thickBot="1">
      <c r="A427" s="4" t="s">
        <v>31</v>
      </c>
      <c r="B427" s="9">
        <v>1</v>
      </c>
      <c r="C427" s="9"/>
      <c r="D427" s="9">
        <v>1</v>
      </c>
      <c r="E427" s="9"/>
      <c r="F427" s="9">
        <v>1</v>
      </c>
      <c r="G427" s="9"/>
      <c r="H427" s="9">
        <v>1</v>
      </c>
      <c r="I427" s="9"/>
      <c r="J427" s="9">
        <f t="shared" si="7"/>
        <v>1</v>
      </c>
      <c r="K427" s="9"/>
    </row>
    <row r="428" spans="1:11" ht="32.25" thickBot="1">
      <c r="A428" s="4" t="s">
        <v>32</v>
      </c>
      <c r="B428" s="9">
        <v>1</v>
      </c>
      <c r="C428" s="9"/>
      <c r="D428" s="9">
        <v>1</v>
      </c>
      <c r="E428" s="9"/>
      <c r="F428" s="9">
        <v>1</v>
      </c>
      <c r="G428" s="9"/>
      <c r="H428" s="9">
        <v>1</v>
      </c>
      <c r="I428" s="9"/>
      <c r="J428" s="9">
        <f t="shared" si="7"/>
        <v>1</v>
      </c>
      <c r="K428" s="9"/>
    </row>
    <row r="429" spans="1:11" ht="32.25" thickBot="1">
      <c r="A429" s="4" t="s">
        <v>33</v>
      </c>
      <c r="B429" s="9">
        <v>2</v>
      </c>
      <c r="C429" s="9"/>
      <c r="D429" s="9">
        <v>1</v>
      </c>
      <c r="E429" s="9"/>
      <c r="F429" s="9">
        <v>1</v>
      </c>
      <c r="G429" s="9"/>
      <c r="H429" s="9">
        <v>1</v>
      </c>
      <c r="I429" s="9"/>
      <c r="J429" s="9">
        <f t="shared" si="7"/>
        <v>1.25</v>
      </c>
      <c r="K429" s="9"/>
    </row>
    <row r="430" spans="1:11" ht="16.5" thickBot="1">
      <c r="A430" s="4" t="s">
        <v>34</v>
      </c>
      <c r="B430" s="9"/>
      <c r="C430" s="9"/>
      <c r="D430" s="9"/>
      <c r="E430" s="9"/>
      <c r="F430" s="9"/>
      <c r="G430" s="9"/>
      <c r="H430" s="9"/>
      <c r="I430" s="9"/>
      <c r="J430" s="9">
        <f t="shared" si="7"/>
        <v>0</v>
      </c>
      <c r="K430" s="9"/>
    </row>
    <row r="431" spans="1:11" ht="16.5" thickBot="1">
      <c r="A431" s="4" t="s">
        <v>35</v>
      </c>
      <c r="B431" s="9">
        <v>1</v>
      </c>
      <c r="C431" s="9"/>
      <c r="D431" s="9">
        <v>1</v>
      </c>
      <c r="E431" s="9"/>
      <c r="F431" s="9">
        <v>1</v>
      </c>
      <c r="G431" s="9"/>
      <c r="H431" s="9">
        <v>1</v>
      </c>
      <c r="I431" s="9"/>
      <c r="J431" s="9">
        <f t="shared" si="7"/>
        <v>1</v>
      </c>
      <c r="K431" s="9"/>
    </row>
    <row r="432" spans="1:11" ht="16.5" thickBot="1">
      <c r="A432" s="4" t="s">
        <v>36</v>
      </c>
      <c r="B432" s="9">
        <v>1</v>
      </c>
      <c r="C432" s="9"/>
      <c r="D432" s="9">
        <v>1</v>
      </c>
      <c r="E432" s="9"/>
      <c r="F432" s="9">
        <v>1</v>
      </c>
      <c r="G432" s="9"/>
      <c r="H432" s="9">
        <v>1</v>
      </c>
      <c r="I432" s="9"/>
      <c r="J432" s="9">
        <f t="shared" si="7"/>
        <v>1</v>
      </c>
      <c r="K432" s="9"/>
    </row>
    <row r="433" spans="1:13" ht="16.5" thickBot="1">
      <c r="A433" s="4" t="s">
        <v>37</v>
      </c>
      <c r="B433" s="9">
        <v>1</v>
      </c>
      <c r="C433" s="9"/>
      <c r="D433" s="9">
        <v>1</v>
      </c>
      <c r="E433" s="9"/>
      <c r="F433" s="9">
        <v>1</v>
      </c>
      <c r="G433" s="9"/>
      <c r="H433" s="9">
        <v>1</v>
      </c>
      <c r="I433" s="9"/>
      <c r="J433" s="9">
        <f t="shared" si="7"/>
        <v>1</v>
      </c>
      <c r="K433" s="9"/>
      <c r="L433" s="14"/>
      <c r="M433" s="12"/>
    </row>
    <row r="434" spans="1:13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spans="1:13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spans="1:13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spans="1:13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spans="1:13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spans="1:13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spans="1:13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spans="1:13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spans="1:13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spans="1:1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spans="1:13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spans="1:13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spans="1:13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spans="1:13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spans="1:13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spans="1:13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spans="1:13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spans="1:13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spans="1:13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spans="1:1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spans="1:13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spans="1:13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spans="1:13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spans="1:13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spans="1:13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spans="1:13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spans="1:13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spans="1:13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spans="1:13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spans="1:1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spans="1:13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spans="1:19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spans="1:19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spans="1:19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spans="1:19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spans="1:1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spans="1:19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spans="1:19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spans="1:19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spans="1:19">
      <c r="A473" s="17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</row>
    <row r="474" spans="1:19" ht="16.5" thickBot="1">
      <c r="A474" s="17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</row>
    <row r="475" spans="1:19" ht="16.5" thickBot="1">
      <c r="A475" s="42" t="s">
        <v>2</v>
      </c>
      <c r="B475" s="30" t="s">
        <v>102</v>
      </c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2"/>
    </row>
    <row r="476" spans="1:19" ht="126.75" thickBot="1">
      <c r="A476" s="43"/>
      <c r="B476" s="46" t="s">
        <v>130</v>
      </c>
      <c r="C476" s="46"/>
      <c r="D476" s="46" t="s">
        <v>105</v>
      </c>
      <c r="E476" s="46"/>
      <c r="F476" s="46" t="s">
        <v>106</v>
      </c>
      <c r="G476" s="46"/>
      <c r="H476" s="46" t="s">
        <v>107</v>
      </c>
      <c r="I476" s="46"/>
      <c r="J476" s="46" t="s">
        <v>108</v>
      </c>
      <c r="K476" s="46"/>
      <c r="L476" s="46" t="s">
        <v>8</v>
      </c>
      <c r="M476" s="46"/>
      <c r="O476" s="1" t="str">
        <f>B476</f>
        <v>Проявляет интерес к детским книгам. Знает героев детских произведений. Может назвать любимую сказку</v>
      </c>
      <c r="P476" s="1" t="str">
        <f>D476</f>
        <v>Адекватно выражает свое отношение к действиям героев: испытывает симпатию к положительным ге роям и их действиям. Выражает негативное отношение к отрицательным героям</v>
      </c>
      <c r="Q476" s="1" t="str">
        <f>F476</f>
        <v>Отвечает на вопросы по содержанию произведения</v>
      </c>
      <c r="R476" s="1" t="str">
        <f>H476</f>
        <v>Охотно участвует в драматизации художественных произведений</v>
      </c>
      <c r="S476" s="1" t="str">
        <f>J476</f>
        <v>Охотно читает наизусть стихи</v>
      </c>
    </row>
    <row r="477" spans="1:19" ht="16.5" thickBot="1">
      <c r="A477" s="44"/>
      <c r="B477" s="20" t="s">
        <v>11</v>
      </c>
      <c r="C477" s="20" t="s">
        <v>10</v>
      </c>
      <c r="D477" s="20" t="s">
        <v>11</v>
      </c>
      <c r="E477" s="20" t="s">
        <v>10</v>
      </c>
      <c r="F477" s="20" t="s">
        <v>11</v>
      </c>
      <c r="G477" s="20" t="s">
        <v>10</v>
      </c>
      <c r="H477" s="20" t="s">
        <v>11</v>
      </c>
      <c r="I477" s="20" t="s">
        <v>10</v>
      </c>
      <c r="J477" s="20" t="s">
        <v>11</v>
      </c>
      <c r="K477" s="20" t="s">
        <v>10</v>
      </c>
      <c r="L477" s="20" t="s">
        <v>13</v>
      </c>
      <c r="M477" s="20" t="s">
        <v>14</v>
      </c>
      <c r="O477" s="1">
        <f>SUMIF(B478:B500,1)</f>
        <v>12</v>
      </c>
      <c r="P477" s="1">
        <f>SUMIF(D478:D500,1)</f>
        <v>20</v>
      </c>
      <c r="Q477" s="1">
        <f>SUMIF(F478:F500,1)</f>
        <v>14</v>
      </c>
      <c r="R477" s="1">
        <f>SUMIF(H478:H500,1)</f>
        <v>18</v>
      </c>
      <c r="S477" s="1">
        <f>SUMIF(J478:J500,1)</f>
        <v>20</v>
      </c>
    </row>
    <row r="478" spans="1:19" ht="16.5" thickBot="1">
      <c r="A478" s="4" t="s">
        <v>15</v>
      </c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>
        <f t="shared" ref="L478:L500" si="8">(B478+D478+F478+J478)/5</f>
        <v>0</v>
      </c>
      <c r="M478" s="9"/>
      <c r="O478" s="1">
        <f>SUMIF(B478:B500,2)/2</f>
        <v>8</v>
      </c>
      <c r="P478" s="1">
        <f>SUMIF(D478:D500,2)/2</f>
        <v>0</v>
      </c>
      <c r="Q478" s="1">
        <f>SUMIF(F478:F500,2)/2</f>
        <v>6</v>
      </c>
      <c r="R478" s="1">
        <f>SUMIF(H478:H500,2)/2</f>
        <v>2</v>
      </c>
      <c r="S478" s="1">
        <f>SUMIF(J478:J500,2)/2</f>
        <v>0</v>
      </c>
    </row>
    <row r="479" spans="1:19" ht="16.5" thickBot="1">
      <c r="A479" s="4" t="s">
        <v>16</v>
      </c>
      <c r="B479" s="9">
        <v>2</v>
      </c>
      <c r="C479" s="9"/>
      <c r="D479" s="9">
        <v>1</v>
      </c>
      <c r="E479" s="9"/>
      <c r="F479" s="9">
        <v>2</v>
      </c>
      <c r="G479" s="9"/>
      <c r="H479" s="9">
        <v>1</v>
      </c>
      <c r="I479" s="9"/>
      <c r="J479" s="9">
        <v>1</v>
      </c>
      <c r="K479" s="9"/>
      <c r="L479" s="9">
        <f t="shared" si="8"/>
        <v>1.2</v>
      </c>
      <c r="M479" s="9"/>
    </row>
    <row r="480" spans="1:19" ht="16.5" thickBot="1">
      <c r="A480" s="4" t="s">
        <v>17</v>
      </c>
      <c r="B480" s="9">
        <v>2</v>
      </c>
      <c r="C480" s="9"/>
      <c r="D480" s="9">
        <v>1</v>
      </c>
      <c r="E480" s="9"/>
      <c r="F480" s="9">
        <v>2</v>
      </c>
      <c r="G480" s="9"/>
      <c r="H480" s="9">
        <v>2</v>
      </c>
      <c r="I480" s="9"/>
      <c r="J480" s="9">
        <v>1</v>
      </c>
      <c r="K480" s="9"/>
      <c r="L480" s="9">
        <f t="shared" si="8"/>
        <v>1.2</v>
      </c>
      <c r="M480" s="9"/>
    </row>
    <row r="481" spans="1:13" ht="32.25" thickBot="1">
      <c r="A481" s="4" t="s">
        <v>18</v>
      </c>
      <c r="B481" s="9">
        <v>2</v>
      </c>
      <c r="C481" s="9"/>
      <c r="D481" s="9">
        <v>1</v>
      </c>
      <c r="E481" s="9"/>
      <c r="F481" s="9">
        <v>2</v>
      </c>
      <c r="G481" s="9"/>
      <c r="H481" s="9">
        <v>1</v>
      </c>
      <c r="I481" s="9"/>
      <c r="J481" s="9">
        <v>1</v>
      </c>
      <c r="K481" s="9"/>
      <c r="L481" s="9">
        <f t="shared" si="8"/>
        <v>1.2</v>
      </c>
      <c r="M481" s="9"/>
    </row>
    <row r="482" spans="1:13" ht="32.25" thickBot="1">
      <c r="A482" s="4" t="s">
        <v>19</v>
      </c>
      <c r="B482" s="9">
        <v>1</v>
      </c>
      <c r="C482" s="9"/>
      <c r="D482" s="9">
        <v>1</v>
      </c>
      <c r="E482" s="9"/>
      <c r="F482" s="9">
        <v>1</v>
      </c>
      <c r="G482" s="9"/>
      <c r="H482" s="9">
        <v>1</v>
      </c>
      <c r="I482" s="9"/>
      <c r="J482" s="9">
        <v>1</v>
      </c>
      <c r="K482" s="9"/>
      <c r="L482" s="9">
        <f t="shared" si="8"/>
        <v>0.8</v>
      </c>
      <c r="M482" s="9"/>
    </row>
    <row r="483" spans="1:13" ht="16.5" thickBot="1">
      <c r="A483" s="4" t="s">
        <v>20</v>
      </c>
      <c r="B483" s="9">
        <v>2</v>
      </c>
      <c r="C483" s="9"/>
      <c r="D483" s="9">
        <v>1</v>
      </c>
      <c r="E483" s="9"/>
      <c r="F483" s="9">
        <v>1</v>
      </c>
      <c r="G483" s="9"/>
      <c r="H483" s="9">
        <v>1</v>
      </c>
      <c r="I483" s="9"/>
      <c r="J483" s="9">
        <v>1</v>
      </c>
      <c r="K483" s="9"/>
      <c r="L483" s="9">
        <f t="shared" si="8"/>
        <v>1</v>
      </c>
      <c r="M483" s="9"/>
    </row>
    <row r="484" spans="1:13" ht="32.25" thickBot="1">
      <c r="A484" s="4" t="s">
        <v>21</v>
      </c>
      <c r="B484" s="9">
        <v>2</v>
      </c>
      <c r="C484" s="9"/>
      <c r="D484" s="9">
        <v>1</v>
      </c>
      <c r="E484" s="9"/>
      <c r="F484" s="9">
        <v>2</v>
      </c>
      <c r="G484" s="9"/>
      <c r="H484" s="9">
        <v>1</v>
      </c>
      <c r="I484" s="9"/>
      <c r="J484" s="9">
        <v>1</v>
      </c>
      <c r="K484" s="9"/>
      <c r="L484" s="9">
        <f t="shared" si="8"/>
        <v>1.2</v>
      </c>
      <c r="M484" s="9"/>
    </row>
    <row r="485" spans="1:13" ht="16.5" thickBot="1">
      <c r="A485" s="4" t="s">
        <v>22</v>
      </c>
      <c r="B485" s="9">
        <v>2</v>
      </c>
      <c r="C485" s="9"/>
      <c r="D485" s="9">
        <v>1</v>
      </c>
      <c r="E485" s="9"/>
      <c r="F485" s="9">
        <v>2</v>
      </c>
      <c r="G485" s="9"/>
      <c r="H485" s="9">
        <v>1</v>
      </c>
      <c r="I485" s="9"/>
      <c r="J485" s="9">
        <v>1</v>
      </c>
      <c r="K485" s="9"/>
      <c r="L485" s="9">
        <f t="shared" si="8"/>
        <v>1.2</v>
      </c>
      <c r="M485" s="9"/>
    </row>
    <row r="486" spans="1:13" ht="16.5" thickBot="1">
      <c r="A486" s="4" t="s">
        <v>23</v>
      </c>
      <c r="B486" s="9">
        <v>1</v>
      </c>
      <c r="C486" s="9"/>
      <c r="D486" s="9">
        <v>1</v>
      </c>
      <c r="E486" s="9"/>
      <c r="F486" s="9">
        <v>1</v>
      </c>
      <c r="G486" s="9"/>
      <c r="H486" s="9">
        <v>1</v>
      </c>
      <c r="I486" s="9"/>
      <c r="J486" s="9">
        <v>1</v>
      </c>
      <c r="K486" s="9"/>
      <c r="L486" s="9">
        <f t="shared" si="8"/>
        <v>0.8</v>
      </c>
      <c r="M486" s="9"/>
    </row>
    <row r="487" spans="1:13" ht="32.25" thickBot="1">
      <c r="A487" s="4" t="s">
        <v>24</v>
      </c>
      <c r="B487" s="9">
        <v>1</v>
      </c>
      <c r="C487" s="9"/>
      <c r="D487" s="9">
        <v>1</v>
      </c>
      <c r="E487" s="9"/>
      <c r="F487" s="9">
        <v>1</v>
      </c>
      <c r="G487" s="9"/>
      <c r="H487" s="9">
        <v>1</v>
      </c>
      <c r="I487" s="9"/>
      <c r="J487" s="9">
        <v>1</v>
      </c>
      <c r="K487" s="9"/>
      <c r="L487" s="9">
        <f t="shared" si="8"/>
        <v>0.8</v>
      </c>
      <c r="M487" s="9"/>
    </row>
    <row r="488" spans="1:13" ht="32.25" thickBot="1">
      <c r="A488" s="4" t="s">
        <v>25</v>
      </c>
      <c r="B488" s="9">
        <v>1</v>
      </c>
      <c r="C488" s="9"/>
      <c r="D488" s="9">
        <v>1</v>
      </c>
      <c r="E488" s="9"/>
      <c r="F488" s="9">
        <v>1</v>
      </c>
      <c r="G488" s="9"/>
      <c r="H488" s="9">
        <v>1</v>
      </c>
      <c r="I488" s="9"/>
      <c r="J488" s="9">
        <v>1</v>
      </c>
      <c r="K488" s="9"/>
      <c r="L488" s="9">
        <f t="shared" si="8"/>
        <v>0.8</v>
      </c>
      <c r="M488" s="9"/>
    </row>
    <row r="489" spans="1:13" ht="16.5" thickBot="1">
      <c r="A489" s="4" t="s">
        <v>26</v>
      </c>
      <c r="B489" s="9">
        <v>1</v>
      </c>
      <c r="C489" s="9"/>
      <c r="D489" s="9">
        <v>1</v>
      </c>
      <c r="E489" s="9"/>
      <c r="F489" s="9">
        <v>1</v>
      </c>
      <c r="G489" s="9"/>
      <c r="H489" s="9">
        <v>1</v>
      </c>
      <c r="I489" s="9"/>
      <c r="J489" s="9">
        <v>1</v>
      </c>
      <c r="K489" s="9"/>
      <c r="L489" s="9">
        <f t="shared" si="8"/>
        <v>0.8</v>
      </c>
      <c r="M489" s="9"/>
    </row>
    <row r="490" spans="1:13" ht="32.25" thickBot="1">
      <c r="A490" s="4" t="s">
        <v>27</v>
      </c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>
        <f t="shared" si="8"/>
        <v>0</v>
      </c>
      <c r="M490" s="9"/>
    </row>
    <row r="491" spans="1:13" ht="16.5" thickBot="1">
      <c r="A491" s="4" t="s">
        <v>28</v>
      </c>
      <c r="B491" s="9">
        <v>1</v>
      </c>
      <c r="C491" s="9"/>
      <c r="D491" s="9">
        <v>1</v>
      </c>
      <c r="E491" s="9"/>
      <c r="F491" s="9">
        <v>1</v>
      </c>
      <c r="G491" s="9"/>
      <c r="H491" s="9">
        <v>1</v>
      </c>
      <c r="I491" s="9"/>
      <c r="J491" s="9">
        <v>1</v>
      </c>
      <c r="K491" s="9"/>
      <c r="L491" s="9">
        <f t="shared" si="8"/>
        <v>0.8</v>
      </c>
      <c r="M491" s="9"/>
    </row>
    <row r="492" spans="1:13" ht="32.25" thickBot="1">
      <c r="A492" s="4" t="s">
        <v>29</v>
      </c>
      <c r="B492" s="9">
        <v>1</v>
      </c>
      <c r="C492" s="9"/>
      <c r="D492" s="9">
        <v>1</v>
      </c>
      <c r="E492" s="9"/>
      <c r="F492" s="9">
        <v>1</v>
      </c>
      <c r="G492" s="9"/>
      <c r="H492" s="9">
        <v>1</v>
      </c>
      <c r="I492" s="9"/>
      <c r="J492" s="9">
        <v>1</v>
      </c>
      <c r="K492" s="9"/>
      <c r="L492" s="9">
        <f t="shared" si="8"/>
        <v>0.8</v>
      </c>
      <c r="M492" s="9"/>
    </row>
    <row r="493" spans="1:13" ht="16.5" thickBot="1">
      <c r="A493" s="4" t="s">
        <v>30</v>
      </c>
      <c r="B493" s="9">
        <v>1</v>
      </c>
      <c r="C493" s="9"/>
      <c r="D493" s="9">
        <v>1</v>
      </c>
      <c r="E493" s="9"/>
      <c r="F493" s="9">
        <v>1</v>
      </c>
      <c r="G493" s="9"/>
      <c r="H493" s="9">
        <v>1</v>
      </c>
      <c r="I493" s="9"/>
      <c r="J493" s="9">
        <v>1</v>
      </c>
      <c r="K493" s="9"/>
      <c r="L493" s="9">
        <f t="shared" si="8"/>
        <v>0.8</v>
      </c>
      <c r="M493" s="9"/>
    </row>
    <row r="494" spans="1:13" ht="16.5" thickBot="1">
      <c r="A494" s="4" t="s">
        <v>31</v>
      </c>
      <c r="B494" s="9">
        <v>1</v>
      </c>
      <c r="C494" s="9"/>
      <c r="D494" s="9">
        <v>1</v>
      </c>
      <c r="E494" s="9"/>
      <c r="F494" s="9">
        <v>1</v>
      </c>
      <c r="G494" s="9"/>
      <c r="H494" s="9">
        <v>1</v>
      </c>
      <c r="I494" s="9"/>
      <c r="J494" s="9">
        <v>1</v>
      </c>
      <c r="K494" s="9"/>
      <c r="L494" s="9">
        <f t="shared" si="8"/>
        <v>0.8</v>
      </c>
      <c r="M494" s="9"/>
    </row>
    <row r="495" spans="1:13" ht="32.25" thickBot="1">
      <c r="A495" s="4" t="s">
        <v>32</v>
      </c>
      <c r="B495" s="9">
        <v>1</v>
      </c>
      <c r="C495" s="9"/>
      <c r="D495" s="9">
        <v>1</v>
      </c>
      <c r="E495" s="9"/>
      <c r="F495" s="9">
        <v>1</v>
      </c>
      <c r="G495" s="9"/>
      <c r="H495" s="9">
        <v>1</v>
      </c>
      <c r="I495" s="9"/>
      <c r="J495" s="9">
        <v>1</v>
      </c>
      <c r="K495" s="9"/>
      <c r="L495" s="9">
        <f t="shared" si="8"/>
        <v>0.8</v>
      </c>
      <c r="M495" s="9"/>
    </row>
    <row r="496" spans="1:13" ht="32.25" thickBot="1">
      <c r="A496" s="4" t="s">
        <v>33</v>
      </c>
      <c r="B496" s="9">
        <v>2</v>
      </c>
      <c r="C496" s="9"/>
      <c r="D496" s="9">
        <v>1</v>
      </c>
      <c r="E496" s="9"/>
      <c r="F496" s="9">
        <v>2</v>
      </c>
      <c r="G496" s="9"/>
      <c r="H496" s="9">
        <v>2</v>
      </c>
      <c r="I496" s="9"/>
      <c r="J496" s="9">
        <v>1</v>
      </c>
      <c r="K496" s="9"/>
      <c r="L496" s="9">
        <f t="shared" si="8"/>
        <v>1.2</v>
      </c>
      <c r="M496" s="9"/>
    </row>
    <row r="497" spans="1:13" ht="16.5" thickBot="1">
      <c r="A497" s="4" t="s">
        <v>34</v>
      </c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>
        <f t="shared" si="8"/>
        <v>0</v>
      </c>
      <c r="M497" s="9"/>
    </row>
    <row r="498" spans="1:13" ht="16.5" thickBot="1">
      <c r="A498" s="4" t="s">
        <v>35</v>
      </c>
      <c r="B498" s="9">
        <v>1</v>
      </c>
      <c r="C498" s="9"/>
      <c r="D498" s="9">
        <v>1</v>
      </c>
      <c r="E498" s="9"/>
      <c r="F498" s="9">
        <v>1</v>
      </c>
      <c r="G498" s="9"/>
      <c r="H498" s="9">
        <v>1</v>
      </c>
      <c r="I498" s="9"/>
      <c r="J498" s="9">
        <v>1</v>
      </c>
      <c r="K498" s="9"/>
      <c r="L498" s="9">
        <f t="shared" si="8"/>
        <v>0.8</v>
      </c>
      <c r="M498" s="9"/>
    </row>
    <row r="499" spans="1:13" ht="16.5" thickBot="1">
      <c r="A499" s="4" t="s">
        <v>36</v>
      </c>
      <c r="B499" s="9">
        <v>1</v>
      </c>
      <c r="C499" s="9"/>
      <c r="D499" s="9">
        <v>1</v>
      </c>
      <c r="E499" s="9"/>
      <c r="F499" s="9">
        <v>1</v>
      </c>
      <c r="G499" s="9"/>
      <c r="H499" s="9">
        <v>1</v>
      </c>
      <c r="I499" s="9"/>
      <c r="J499" s="9">
        <v>1</v>
      </c>
      <c r="K499" s="9"/>
      <c r="L499" s="9">
        <f t="shared" si="8"/>
        <v>0.8</v>
      </c>
      <c r="M499" s="9"/>
    </row>
    <row r="500" spans="1:13" ht="16.5" thickBot="1">
      <c r="A500" s="4" t="s">
        <v>37</v>
      </c>
      <c r="B500" s="9">
        <v>2</v>
      </c>
      <c r="C500" s="9"/>
      <c r="D500" s="9">
        <v>1</v>
      </c>
      <c r="E500" s="9"/>
      <c r="F500" s="9">
        <v>1</v>
      </c>
      <c r="G500" s="9"/>
      <c r="H500" s="9">
        <v>1</v>
      </c>
      <c r="I500" s="9"/>
      <c r="J500" s="9">
        <v>1</v>
      </c>
      <c r="K500" s="9"/>
      <c r="L500" s="9">
        <f t="shared" si="8"/>
        <v>1</v>
      </c>
      <c r="M500" s="9"/>
    </row>
    <row r="501" spans="1:13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spans="1:13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spans="1:1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spans="1:13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spans="1:13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spans="1:13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spans="1:13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spans="1:13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spans="1:13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spans="1:13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spans="1:13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spans="1:13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spans="1: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spans="1:13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spans="1:13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spans="1:13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spans="1:13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spans="1:13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spans="1:13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spans="1:13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spans="1:13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spans="1:13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spans="1:1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spans="1:13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spans="1:13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spans="1:13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spans="1:13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spans="1:13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spans="1:1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spans="1:19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spans="1:19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spans="1:19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spans="1:19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spans="1:19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spans="1:19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spans="1:19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spans="1:19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spans="1:19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spans="1:1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spans="1:19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spans="1:19" ht="16.5" thickBot="1">
      <c r="A541" s="41" t="s">
        <v>109</v>
      </c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</row>
    <row r="542" spans="1:19" ht="16.5" thickBot="1">
      <c r="A542" s="42" t="s">
        <v>2</v>
      </c>
      <c r="B542" s="42" t="s">
        <v>110</v>
      </c>
      <c r="C542" s="21" t="s">
        <v>111</v>
      </c>
      <c r="D542" s="22"/>
      <c r="E542" s="22"/>
      <c r="F542" s="22"/>
      <c r="G542" s="22"/>
      <c r="H542" s="22"/>
      <c r="I542" s="22"/>
      <c r="J542" s="22"/>
      <c r="K542" s="22"/>
      <c r="L542" s="23"/>
    </row>
    <row r="543" spans="1:19" ht="79.5" thickBot="1">
      <c r="A543" s="43"/>
      <c r="B543" s="43"/>
      <c r="C543" s="24" t="s">
        <v>112</v>
      </c>
      <c r="D543" s="25"/>
      <c r="E543" s="24" t="s">
        <v>113</v>
      </c>
      <c r="F543" s="25"/>
      <c r="G543" s="24" t="s">
        <v>114</v>
      </c>
      <c r="H543" s="25"/>
      <c r="I543" s="24" t="s">
        <v>115</v>
      </c>
      <c r="J543" s="25"/>
      <c r="K543" s="24" t="s">
        <v>8</v>
      </c>
      <c r="L543" s="25"/>
      <c r="P543" s="1" t="str">
        <f>C543</f>
        <v>Уверенно бросает и ловит мяч кистями рук. Отбивает мяч от земли одной и двумя руками; подбрасывает и ловит мяч двумя руками</v>
      </c>
      <c r="Q543" s="1" t="str">
        <f>E543</f>
        <v>Прыгает в длину с места, мягко приземляясь</v>
      </c>
      <c r="R543" s="1" t="str">
        <f>G543</f>
        <v>Метает предметы (теннисный мяч, шишку, снежок и др.) вдаль удобной рукой</v>
      </c>
      <c r="S543" s="1" t="str">
        <f>I543</f>
        <v>Согласовывает движения рук и ног при ходьбе и беге, сохра няя осанку</v>
      </c>
    </row>
    <row r="544" spans="1:19" ht="16.5" thickBot="1">
      <c r="A544" s="44"/>
      <c r="B544" s="44"/>
      <c r="C544" s="3" t="s">
        <v>11</v>
      </c>
      <c r="D544" s="3" t="s">
        <v>10</v>
      </c>
      <c r="E544" s="3" t="s">
        <v>11</v>
      </c>
      <c r="F544" s="3" t="s">
        <v>10</v>
      </c>
      <c r="G544" s="3" t="s">
        <v>11</v>
      </c>
      <c r="H544" s="3" t="s">
        <v>10</v>
      </c>
      <c r="I544" s="3" t="s">
        <v>11</v>
      </c>
      <c r="J544" s="3" t="s">
        <v>10</v>
      </c>
      <c r="K544" s="3" t="s">
        <v>13</v>
      </c>
      <c r="L544" s="3" t="s">
        <v>14</v>
      </c>
      <c r="P544" s="1">
        <f>SUMIF(C545:C567,1)</f>
        <v>8</v>
      </c>
      <c r="Q544" s="1">
        <f>SUMIF(E545:E567,1)</f>
        <v>14</v>
      </c>
      <c r="R544" s="1">
        <f>SUMIF(G545:G567,1)</f>
        <v>13</v>
      </c>
      <c r="S544" s="1">
        <f>SUMIF(I545:I567,1)</f>
        <v>20</v>
      </c>
    </row>
    <row r="545" spans="1:19" ht="16.5" thickBot="1">
      <c r="A545" s="4" t="s">
        <v>15</v>
      </c>
      <c r="B545" s="9"/>
      <c r="C545" s="9"/>
      <c r="D545" s="9"/>
      <c r="E545" s="9"/>
      <c r="F545" s="9"/>
      <c r="G545" s="9"/>
      <c r="H545" s="9"/>
      <c r="I545" s="9"/>
      <c r="J545" s="9"/>
      <c r="K545" s="9">
        <f t="shared" ref="K545:K567" si="9">(C545+E545+G545+I545)/4</f>
        <v>0</v>
      </c>
      <c r="L545" s="9"/>
      <c r="P545" s="1">
        <f>SUMIF(C545:C567,2)/2</f>
        <v>12</v>
      </c>
      <c r="Q545" s="1">
        <f>SUMIF(E545:E567,2)/2</f>
        <v>6</v>
      </c>
      <c r="R545" s="1">
        <f>SUMIF(G545:G567,2)/2</f>
        <v>7</v>
      </c>
      <c r="S545" s="1">
        <f>SUMIF(I545:I567,2)/2</f>
        <v>0</v>
      </c>
    </row>
    <row r="546" spans="1:19" ht="16.5" thickBot="1">
      <c r="A546" s="4" t="s">
        <v>16</v>
      </c>
      <c r="B546" s="9"/>
      <c r="C546" s="9">
        <v>2</v>
      </c>
      <c r="D546" s="9"/>
      <c r="E546" s="9">
        <v>2</v>
      </c>
      <c r="F546" s="9"/>
      <c r="G546" s="9">
        <v>2</v>
      </c>
      <c r="H546" s="9"/>
      <c r="I546" s="9">
        <v>1</v>
      </c>
      <c r="J546" s="9"/>
      <c r="K546" s="9">
        <f t="shared" si="9"/>
        <v>1.75</v>
      </c>
      <c r="L546" s="9"/>
    </row>
    <row r="547" spans="1:19" ht="16.5" thickBot="1">
      <c r="A547" s="4" t="s">
        <v>17</v>
      </c>
      <c r="B547" s="9"/>
      <c r="C547" s="9">
        <v>2</v>
      </c>
      <c r="D547" s="9"/>
      <c r="E547" s="9">
        <v>1</v>
      </c>
      <c r="F547" s="9"/>
      <c r="G547" s="9">
        <v>2</v>
      </c>
      <c r="H547" s="9"/>
      <c r="I547" s="9">
        <v>1</v>
      </c>
      <c r="J547" s="9"/>
      <c r="K547" s="9">
        <f t="shared" si="9"/>
        <v>1.5</v>
      </c>
      <c r="L547" s="9"/>
    </row>
    <row r="548" spans="1:19" ht="32.25" thickBot="1">
      <c r="A548" s="4" t="s">
        <v>18</v>
      </c>
      <c r="B548" s="9"/>
      <c r="C548" s="9">
        <v>1</v>
      </c>
      <c r="D548" s="9"/>
      <c r="E548" s="9">
        <v>1</v>
      </c>
      <c r="F548" s="9"/>
      <c r="G548" s="9">
        <v>2</v>
      </c>
      <c r="H548" s="9"/>
      <c r="I548" s="9">
        <v>1</v>
      </c>
      <c r="J548" s="9"/>
      <c r="K548" s="9">
        <f t="shared" si="9"/>
        <v>1.25</v>
      </c>
      <c r="L548" s="9"/>
    </row>
    <row r="549" spans="1:19" ht="32.25" thickBot="1">
      <c r="A549" s="4" t="s">
        <v>19</v>
      </c>
      <c r="B549" s="9"/>
      <c r="C549" s="9">
        <v>1</v>
      </c>
      <c r="D549" s="9"/>
      <c r="E549" s="9">
        <v>2</v>
      </c>
      <c r="F549" s="9"/>
      <c r="G549" s="9">
        <v>2</v>
      </c>
      <c r="H549" s="9"/>
      <c r="I549" s="9">
        <v>1</v>
      </c>
      <c r="J549" s="9"/>
      <c r="K549" s="9">
        <f t="shared" si="9"/>
        <v>1.5</v>
      </c>
      <c r="L549" s="9"/>
    </row>
    <row r="550" spans="1:19" ht="16.5" thickBot="1">
      <c r="A550" s="4" t="s">
        <v>20</v>
      </c>
      <c r="B550" s="9"/>
      <c r="C550" s="9">
        <v>2</v>
      </c>
      <c r="D550" s="9"/>
      <c r="E550" s="9">
        <v>2</v>
      </c>
      <c r="F550" s="9"/>
      <c r="G550" s="9">
        <v>1</v>
      </c>
      <c r="H550" s="9"/>
      <c r="I550" s="9">
        <v>1</v>
      </c>
      <c r="J550" s="9"/>
      <c r="K550" s="9">
        <f t="shared" si="9"/>
        <v>1.5</v>
      </c>
      <c r="L550" s="9"/>
    </row>
    <row r="551" spans="1:19" ht="32.25" thickBot="1">
      <c r="A551" s="4" t="s">
        <v>21</v>
      </c>
      <c r="B551" s="9"/>
      <c r="C551" s="9">
        <v>2</v>
      </c>
      <c r="D551" s="9"/>
      <c r="E551" s="9">
        <v>2</v>
      </c>
      <c r="F551" s="9"/>
      <c r="G551" s="9">
        <v>1</v>
      </c>
      <c r="H551" s="9"/>
      <c r="I551" s="9">
        <v>1</v>
      </c>
      <c r="J551" s="9"/>
      <c r="K551" s="9">
        <f t="shared" si="9"/>
        <v>1.5</v>
      </c>
      <c r="L551" s="9"/>
    </row>
    <row r="552" spans="1:19" ht="16.5" thickBot="1">
      <c r="A552" s="4" t="s">
        <v>22</v>
      </c>
      <c r="B552" s="9"/>
      <c r="C552" s="9">
        <v>2</v>
      </c>
      <c r="D552" s="9"/>
      <c r="E552" s="9">
        <v>1</v>
      </c>
      <c r="F552" s="9"/>
      <c r="G552" s="9">
        <v>2</v>
      </c>
      <c r="H552" s="9"/>
      <c r="I552" s="9">
        <v>1</v>
      </c>
      <c r="J552" s="9"/>
      <c r="K552" s="9">
        <f t="shared" si="9"/>
        <v>1.5</v>
      </c>
      <c r="L552" s="9"/>
    </row>
    <row r="553" spans="1:19" ht="16.5" thickBot="1">
      <c r="A553" s="4" t="s">
        <v>23</v>
      </c>
      <c r="B553" s="9"/>
      <c r="C553" s="9">
        <v>2</v>
      </c>
      <c r="D553" s="9"/>
      <c r="E553" s="9">
        <v>1</v>
      </c>
      <c r="F553" s="9"/>
      <c r="G553" s="9">
        <v>1</v>
      </c>
      <c r="H553" s="9"/>
      <c r="I553" s="9">
        <v>1</v>
      </c>
      <c r="J553" s="9"/>
      <c r="K553" s="9">
        <f t="shared" si="9"/>
        <v>1.25</v>
      </c>
      <c r="L553" s="9"/>
    </row>
    <row r="554" spans="1:19" ht="32.25" thickBot="1">
      <c r="A554" s="4" t="s">
        <v>24</v>
      </c>
      <c r="B554" s="9"/>
      <c r="C554" s="9">
        <v>2</v>
      </c>
      <c r="D554" s="9"/>
      <c r="E554" s="9">
        <v>1</v>
      </c>
      <c r="F554" s="9"/>
      <c r="G554" s="9">
        <v>1</v>
      </c>
      <c r="H554" s="9"/>
      <c r="I554" s="9">
        <v>1</v>
      </c>
      <c r="J554" s="9"/>
      <c r="K554" s="9">
        <f t="shared" si="9"/>
        <v>1.25</v>
      </c>
      <c r="L554" s="9"/>
    </row>
    <row r="555" spans="1:19" ht="32.25" thickBot="1">
      <c r="A555" s="4" t="s">
        <v>25</v>
      </c>
      <c r="B555" s="9"/>
      <c r="C555" s="9">
        <v>2</v>
      </c>
      <c r="D555" s="9"/>
      <c r="E555" s="9">
        <v>1</v>
      </c>
      <c r="F555" s="9"/>
      <c r="G555" s="9">
        <v>1</v>
      </c>
      <c r="H555" s="9"/>
      <c r="I555" s="9">
        <v>1</v>
      </c>
      <c r="J555" s="9"/>
      <c r="K555" s="9">
        <f t="shared" si="9"/>
        <v>1.25</v>
      </c>
      <c r="L555" s="9"/>
    </row>
    <row r="556" spans="1:19" ht="16.5" thickBot="1">
      <c r="A556" s="4" t="s">
        <v>26</v>
      </c>
      <c r="B556" s="9"/>
      <c r="C556" s="9">
        <v>2</v>
      </c>
      <c r="D556" s="9"/>
      <c r="E556" s="9">
        <v>2</v>
      </c>
      <c r="F556" s="9"/>
      <c r="G556" s="9">
        <v>2</v>
      </c>
      <c r="H556" s="9"/>
      <c r="I556" s="9">
        <v>1</v>
      </c>
      <c r="J556" s="9"/>
      <c r="K556" s="9">
        <f t="shared" si="9"/>
        <v>1.75</v>
      </c>
      <c r="L556" s="9"/>
    </row>
    <row r="557" spans="1:19" ht="32.25" thickBot="1">
      <c r="A557" s="4" t="s">
        <v>27</v>
      </c>
      <c r="B557" s="9"/>
      <c r="C557" s="9"/>
      <c r="D557" s="9"/>
      <c r="E557" s="9"/>
      <c r="F557" s="9"/>
      <c r="G557" s="9"/>
      <c r="H557" s="9"/>
      <c r="I557" s="9"/>
      <c r="J557" s="9"/>
      <c r="K557" s="9">
        <f t="shared" si="9"/>
        <v>0</v>
      </c>
      <c r="L557" s="9"/>
    </row>
    <row r="558" spans="1:19" ht="16.5" thickBot="1">
      <c r="A558" s="4" t="s">
        <v>28</v>
      </c>
      <c r="B558" s="9"/>
      <c r="C558" s="9">
        <v>1</v>
      </c>
      <c r="D558" s="9"/>
      <c r="E558" s="9">
        <v>1</v>
      </c>
      <c r="F558" s="9"/>
      <c r="G558" s="9">
        <v>1</v>
      </c>
      <c r="H558" s="9"/>
      <c r="I558" s="9">
        <v>1</v>
      </c>
      <c r="J558" s="9"/>
      <c r="K558" s="9">
        <f t="shared" si="9"/>
        <v>1</v>
      </c>
      <c r="L558" s="9"/>
    </row>
    <row r="559" spans="1:19" ht="32.25" thickBot="1">
      <c r="A559" s="4" t="s">
        <v>29</v>
      </c>
      <c r="B559" s="9"/>
      <c r="C559" s="9">
        <v>1</v>
      </c>
      <c r="D559" s="9"/>
      <c r="E559" s="9">
        <v>1</v>
      </c>
      <c r="F559" s="9"/>
      <c r="G559" s="9">
        <v>1</v>
      </c>
      <c r="H559" s="9"/>
      <c r="I559" s="9">
        <v>1</v>
      </c>
      <c r="J559" s="9"/>
      <c r="K559" s="9">
        <f t="shared" si="9"/>
        <v>1</v>
      </c>
      <c r="L559" s="9"/>
    </row>
    <row r="560" spans="1:19" ht="16.5" thickBot="1">
      <c r="A560" s="4" t="s">
        <v>30</v>
      </c>
      <c r="B560" s="9"/>
      <c r="C560" s="9">
        <v>1</v>
      </c>
      <c r="D560" s="9"/>
      <c r="E560" s="9">
        <v>1</v>
      </c>
      <c r="F560" s="9"/>
      <c r="G560" s="9">
        <v>1</v>
      </c>
      <c r="H560" s="9"/>
      <c r="I560" s="9">
        <v>1</v>
      </c>
      <c r="J560" s="9"/>
      <c r="K560" s="9">
        <f t="shared" si="9"/>
        <v>1</v>
      </c>
      <c r="L560" s="9"/>
    </row>
    <row r="561" spans="1:12" ht="16.5" thickBot="1">
      <c r="A561" s="4" t="s">
        <v>31</v>
      </c>
      <c r="B561" s="9"/>
      <c r="C561" s="9">
        <v>1</v>
      </c>
      <c r="D561" s="9"/>
      <c r="E561" s="9">
        <v>1</v>
      </c>
      <c r="F561" s="9"/>
      <c r="G561" s="9">
        <v>1</v>
      </c>
      <c r="H561" s="9"/>
      <c r="I561" s="9">
        <v>1</v>
      </c>
      <c r="J561" s="9"/>
      <c r="K561" s="9">
        <f t="shared" si="9"/>
        <v>1</v>
      </c>
      <c r="L561" s="9"/>
    </row>
    <row r="562" spans="1:12" ht="32.25" thickBot="1">
      <c r="A562" s="4" t="s">
        <v>32</v>
      </c>
      <c r="B562" s="9"/>
      <c r="C562" s="9">
        <v>2</v>
      </c>
      <c r="D562" s="9"/>
      <c r="E562" s="9">
        <v>1</v>
      </c>
      <c r="F562" s="9"/>
      <c r="G562" s="9">
        <v>1</v>
      </c>
      <c r="H562" s="9"/>
      <c r="I562" s="9">
        <v>1</v>
      </c>
      <c r="J562" s="9"/>
      <c r="K562" s="9">
        <f t="shared" si="9"/>
        <v>1.25</v>
      </c>
      <c r="L562" s="9"/>
    </row>
    <row r="563" spans="1:12" ht="32.25" thickBot="1">
      <c r="A563" s="4" t="s">
        <v>33</v>
      </c>
      <c r="B563" s="9"/>
      <c r="C563" s="9">
        <v>2</v>
      </c>
      <c r="D563" s="9"/>
      <c r="E563" s="9">
        <v>2</v>
      </c>
      <c r="F563" s="9"/>
      <c r="G563" s="9">
        <v>2</v>
      </c>
      <c r="H563" s="9"/>
      <c r="I563" s="9">
        <v>1</v>
      </c>
      <c r="J563" s="9"/>
      <c r="K563" s="9">
        <f t="shared" si="9"/>
        <v>1.75</v>
      </c>
      <c r="L563" s="9"/>
    </row>
    <row r="564" spans="1:12" ht="16.5" thickBot="1">
      <c r="A564" s="4" t="s">
        <v>34</v>
      </c>
      <c r="B564" s="9"/>
      <c r="C564" s="9"/>
      <c r="D564" s="9"/>
      <c r="E564" s="9"/>
      <c r="F564" s="9"/>
      <c r="G564" s="9"/>
      <c r="H564" s="9"/>
      <c r="I564" s="9"/>
      <c r="J564" s="9"/>
      <c r="K564" s="9">
        <f t="shared" si="9"/>
        <v>0</v>
      </c>
      <c r="L564" s="9"/>
    </row>
    <row r="565" spans="1:12" ht="16.5" thickBot="1">
      <c r="A565" s="4" t="s">
        <v>35</v>
      </c>
      <c r="B565" s="9"/>
      <c r="C565" s="9">
        <v>1</v>
      </c>
      <c r="D565" s="9"/>
      <c r="E565" s="9">
        <v>1</v>
      </c>
      <c r="F565" s="9"/>
      <c r="G565" s="9">
        <v>1</v>
      </c>
      <c r="H565" s="9"/>
      <c r="I565" s="9">
        <v>1</v>
      </c>
      <c r="J565" s="9"/>
      <c r="K565" s="9">
        <f t="shared" si="9"/>
        <v>1</v>
      </c>
      <c r="L565" s="9"/>
    </row>
    <row r="566" spans="1:12" ht="16.5" thickBot="1">
      <c r="A566" s="4" t="s">
        <v>36</v>
      </c>
      <c r="B566" s="9"/>
      <c r="C566" s="9">
        <v>1</v>
      </c>
      <c r="D566" s="9"/>
      <c r="E566" s="9">
        <v>1</v>
      </c>
      <c r="F566" s="9"/>
      <c r="G566" s="9">
        <v>1</v>
      </c>
      <c r="H566" s="9"/>
      <c r="I566" s="9">
        <v>1</v>
      </c>
      <c r="J566" s="9"/>
      <c r="K566" s="9">
        <f t="shared" si="9"/>
        <v>1</v>
      </c>
      <c r="L566" s="9"/>
    </row>
    <row r="567" spans="1:12" ht="16.5" thickBot="1">
      <c r="A567" s="4" t="s">
        <v>37</v>
      </c>
      <c r="B567" s="9"/>
      <c r="C567" s="9">
        <v>2</v>
      </c>
      <c r="D567" s="9"/>
      <c r="E567" s="9">
        <v>1</v>
      </c>
      <c r="F567" s="9"/>
      <c r="G567" s="9">
        <v>1</v>
      </c>
      <c r="H567" s="9"/>
      <c r="I567" s="9">
        <v>1</v>
      </c>
      <c r="J567" s="9"/>
      <c r="K567" s="9">
        <f t="shared" si="9"/>
        <v>1.25</v>
      </c>
      <c r="L567" s="9"/>
    </row>
    <row r="568" spans="1:1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</row>
    <row r="569" spans="1:1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</row>
    <row r="570" spans="1:1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</row>
    <row r="571" spans="1:1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</row>
    <row r="572" spans="1:1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</row>
    <row r="573" spans="1:1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</row>
    <row r="574" spans="1:1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</row>
    <row r="575" spans="1:1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</row>
    <row r="576" spans="1:1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</row>
    <row r="577" spans="1:1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</row>
    <row r="578" spans="1:1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</row>
    <row r="579" spans="1:1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</row>
    <row r="580" spans="1:1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</row>
    <row r="581" spans="1:1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</row>
    <row r="582" spans="1:1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</row>
    <row r="583" spans="1:1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</row>
    <row r="584" spans="1:1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</row>
    <row r="585" spans="1:1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</row>
    <row r="586" spans="1:1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</row>
    <row r="587" spans="1:1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</row>
    <row r="588" spans="1:1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</row>
    <row r="589" spans="1:1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</row>
    <row r="590" spans="1:1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</row>
    <row r="591" spans="1:1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</row>
    <row r="592" spans="1:1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</row>
    <row r="593" spans="1:1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</row>
    <row r="594" spans="1:1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</row>
    <row r="595" spans="1:1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</row>
    <row r="596" spans="1:1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</row>
    <row r="597" spans="1:1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</row>
    <row r="598" spans="1:1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</row>
    <row r="599" spans="1:1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</row>
    <row r="600" spans="1:1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</row>
    <row r="601" spans="1:1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</row>
    <row r="602" spans="1:1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</row>
    <row r="603" spans="1:1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</row>
    <row r="604" spans="1:1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</row>
    <row r="605" spans="1:1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</row>
    <row r="606" spans="1:1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</row>
    <row r="607" spans="1:1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</row>
    <row r="608" spans="1:1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</row>
    <row r="609" spans="1:18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</row>
    <row r="610" spans="1:18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</row>
    <row r="611" spans="1:18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</row>
    <row r="612" spans="1:18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</row>
    <row r="613" spans="1:18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</row>
    <row r="614" spans="1:18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</row>
    <row r="616" spans="1:18" ht="16.5" thickBot="1">
      <c r="A616" s="41" t="s">
        <v>116</v>
      </c>
      <c r="B616" s="41"/>
      <c r="C616" s="41"/>
      <c r="D616" s="41"/>
      <c r="E616" s="41"/>
      <c r="F616" s="41"/>
      <c r="G616" s="41"/>
      <c r="H616" s="41"/>
      <c r="I616" s="41"/>
      <c r="J616" s="41"/>
      <c r="K616" s="41"/>
    </row>
    <row r="617" spans="1:18" ht="16.5" thickBot="1">
      <c r="A617" s="42" t="s">
        <v>2</v>
      </c>
      <c r="B617" s="21" t="s">
        <v>117</v>
      </c>
      <c r="C617" s="22"/>
      <c r="D617" s="22"/>
      <c r="E617" s="22"/>
      <c r="F617" s="22"/>
      <c r="G617" s="22"/>
      <c r="H617" s="22"/>
      <c r="I617" s="22"/>
      <c r="J617" s="22"/>
      <c r="K617" s="23"/>
    </row>
    <row r="618" spans="1:18" ht="111" thickBot="1">
      <c r="A618" s="43"/>
      <c r="B618" s="24" t="s">
        <v>118</v>
      </c>
      <c r="C618" s="25"/>
      <c r="D618" s="24" t="s">
        <v>119</v>
      </c>
      <c r="E618" s="25"/>
      <c r="F618" s="24" t="s">
        <v>120</v>
      </c>
      <c r="G618" s="25"/>
      <c r="H618" s="24" t="s">
        <v>121</v>
      </c>
      <c r="I618" s="25"/>
      <c r="J618" s="24" t="s">
        <v>8</v>
      </c>
      <c r="K618" s="25"/>
      <c r="O618" s="1" t="str">
        <f>B618</f>
        <v>Задает вопросы познавательного характера из разных сфер жизни (Как? Почему? Зачем?)</v>
      </c>
      <c r="P618" s="1" t="str">
        <f>D618</f>
        <v>Сравнивает предметы (предметные картинки) на основе общих признаков и обозначает их обобщающим понятием: дикие животные, домашние животные, насекомые, птицы и т.п.</v>
      </c>
      <c r="Q618" s="1" t="str">
        <f>F618</f>
        <v>Высказывает простые предположения о результатах деятельности («Если сделать так.., то получится так...)</v>
      </c>
      <c r="R618" s="1" t="str">
        <f>H618</f>
        <v>Сравнивает и группирует предметы по разным при- знакам: цвету, форме, размеру, количеству (на основе счета или составлением пар), назначению</v>
      </c>
    </row>
    <row r="619" spans="1:18" ht="16.5" thickBot="1">
      <c r="A619" s="44"/>
      <c r="B619" s="3" t="s">
        <v>11</v>
      </c>
      <c r="C619" s="3" t="s">
        <v>10</v>
      </c>
      <c r="D619" s="3" t="s">
        <v>11</v>
      </c>
      <c r="E619" s="3" t="s">
        <v>10</v>
      </c>
      <c r="F619" s="3" t="s">
        <v>11</v>
      </c>
      <c r="G619" s="3" t="s">
        <v>10</v>
      </c>
      <c r="H619" s="3" t="s">
        <v>11</v>
      </c>
      <c r="I619" s="3" t="s">
        <v>10</v>
      </c>
      <c r="J619" s="3" t="s">
        <v>13</v>
      </c>
      <c r="K619" s="3" t="s">
        <v>14</v>
      </c>
      <c r="O619" s="1">
        <f>SUMIF(B620:B642,1)</f>
        <v>12</v>
      </c>
      <c r="P619" s="1">
        <f>SUMIF(D620:D642,1)</f>
        <v>13</v>
      </c>
      <c r="Q619" s="1">
        <f>SUMIF(F620:F642,1)</f>
        <v>20</v>
      </c>
      <c r="R619" s="1">
        <f>SUMIF(H620:H642,1)</f>
        <v>11</v>
      </c>
    </row>
    <row r="620" spans="1:18" ht="16.5" thickBot="1">
      <c r="A620" s="4" t="s">
        <v>15</v>
      </c>
      <c r="B620" s="9"/>
      <c r="C620" s="9"/>
      <c r="D620" s="9"/>
      <c r="E620" s="9"/>
      <c r="F620" s="9"/>
      <c r="G620" s="9"/>
      <c r="H620" s="9"/>
      <c r="I620" s="9"/>
      <c r="J620" s="9">
        <f t="shared" ref="J620:J642" si="10">(B620+D620+F620+H620)/4</f>
        <v>0</v>
      </c>
      <c r="K620" s="9"/>
      <c r="O620" s="1">
        <f>SUMIF(B620:B642,2)/2</f>
        <v>8</v>
      </c>
      <c r="P620" s="1">
        <f>SUMIF(D620:D642,2)/2</f>
        <v>7</v>
      </c>
      <c r="Q620" s="1">
        <f>SUMIF(F620:F642,2)/2</f>
        <v>0</v>
      </c>
      <c r="R620" s="1">
        <f>SUMIF(H620:H642,2)/2</f>
        <v>9</v>
      </c>
    </row>
    <row r="621" spans="1:18" ht="16.5" thickBot="1">
      <c r="A621" s="4" t="s">
        <v>16</v>
      </c>
      <c r="B621" s="9">
        <v>2</v>
      </c>
      <c r="C621" s="9"/>
      <c r="D621" s="9">
        <v>2</v>
      </c>
      <c r="E621" s="9"/>
      <c r="F621" s="9">
        <v>1</v>
      </c>
      <c r="G621" s="9"/>
      <c r="H621" s="9">
        <v>2</v>
      </c>
      <c r="I621" s="9"/>
      <c r="J621" s="9">
        <f t="shared" si="10"/>
        <v>1.75</v>
      </c>
      <c r="K621" s="9"/>
    </row>
    <row r="622" spans="1:18" ht="16.5" thickBot="1">
      <c r="A622" s="4" t="s">
        <v>17</v>
      </c>
      <c r="B622" s="9">
        <v>2</v>
      </c>
      <c r="C622" s="9"/>
      <c r="D622" s="9">
        <v>1</v>
      </c>
      <c r="E622" s="9"/>
      <c r="F622" s="9">
        <v>1</v>
      </c>
      <c r="G622" s="9"/>
      <c r="H622" s="9">
        <v>2</v>
      </c>
      <c r="I622" s="9"/>
      <c r="J622" s="9">
        <f t="shared" si="10"/>
        <v>1.5</v>
      </c>
      <c r="K622" s="9"/>
    </row>
    <row r="623" spans="1:18" ht="32.25" thickBot="1">
      <c r="A623" s="4" t="s">
        <v>18</v>
      </c>
      <c r="B623" s="9">
        <v>2</v>
      </c>
      <c r="C623" s="9"/>
      <c r="D623" s="9">
        <v>2</v>
      </c>
      <c r="E623" s="9"/>
      <c r="F623" s="9">
        <v>1</v>
      </c>
      <c r="G623" s="9"/>
      <c r="H623" s="9">
        <v>2</v>
      </c>
      <c r="I623" s="9"/>
      <c r="J623" s="9">
        <f t="shared" si="10"/>
        <v>1.75</v>
      </c>
      <c r="K623" s="9"/>
    </row>
    <row r="624" spans="1:18" ht="32.25" thickBot="1">
      <c r="A624" s="4" t="s">
        <v>19</v>
      </c>
      <c r="B624" s="9">
        <v>1</v>
      </c>
      <c r="C624" s="9"/>
      <c r="D624" s="9">
        <v>1</v>
      </c>
      <c r="E624" s="9"/>
      <c r="F624" s="9">
        <v>1</v>
      </c>
      <c r="G624" s="9"/>
      <c r="H624" s="9">
        <v>2</v>
      </c>
      <c r="I624" s="9"/>
      <c r="J624" s="9">
        <f t="shared" si="10"/>
        <v>1.25</v>
      </c>
      <c r="K624" s="9"/>
    </row>
    <row r="625" spans="1:11" ht="16.5" thickBot="1">
      <c r="A625" s="4" t="s">
        <v>20</v>
      </c>
      <c r="B625" s="9">
        <v>2</v>
      </c>
      <c r="C625" s="9"/>
      <c r="D625" s="9">
        <v>1</v>
      </c>
      <c r="E625" s="9"/>
      <c r="F625" s="9">
        <v>1</v>
      </c>
      <c r="G625" s="9"/>
      <c r="H625" s="9">
        <v>2</v>
      </c>
      <c r="I625" s="9"/>
      <c r="J625" s="9">
        <f t="shared" si="10"/>
        <v>1.5</v>
      </c>
      <c r="K625" s="9"/>
    </row>
    <row r="626" spans="1:11" ht="32.25" thickBot="1">
      <c r="A626" s="4" t="s">
        <v>21</v>
      </c>
      <c r="B626" s="9">
        <v>2</v>
      </c>
      <c r="C626" s="9"/>
      <c r="D626" s="9">
        <v>2</v>
      </c>
      <c r="E626" s="9"/>
      <c r="F626" s="9">
        <v>1</v>
      </c>
      <c r="G626" s="9"/>
      <c r="H626" s="9">
        <v>2</v>
      </c>
      <c r="I626" s="9"/>
      <c r="J626" s="9">
        <f t="shared" si="10"/>
        <v>1.75</v>
      </c>
      <c r="K626" s="9"/>
    </row>
    <row r="627" spans="1:11" ht="16.5" thickBot="1">
      <c r="A627" s="4" t="s">
        <v>22</v>
      </c>
      <c r="B627" s="9">
        <v>2</v>
      </c>
      <c r="C627" s="9"/>
      <c r="D627" s="9">
        <v>2</v>
      </c>
      <c r="E627" s="9"/>
      <c r="F627" s="9">
        <v>1</v>
      </c>
      <c r="G627" s="9"/>
      <c r="H627" s="9">
        <v>2</v>
      </c>
      <c r="I627" s="9"/>
      <c r="J627" s="9">
        <f t="shared" si="10"/>
        <v>1.75</v>
      </c>
      <c r="K627" s="9"/>
    </row>
    <row r="628" spans="1:11" ht="16.5" thickBot="1">
      <c r="A628" s="4" t="s">
        <v>23</v>
      </c>
      <c r="B628" s="9">
        <v>1</v>
      </c>
      <c r="C628" s="9"/>
      <c r="D628" s="9">
        <v>1</v>
      </c>
      <c r="E628" s="9"/>
      <c r="F628" s="9">
        <v>1</v>
      </c>
      <c r="G628" s="9"/>
      <c r="H628" s="9">
        <v>1</v>
      </c>
      <c r="I628" s="9"/>
      <c r="J628" s="9">
        <f t="shared" si="10"/>
        <v>1</v>
      </c>
      <c r="K628" s="9"/>
    </row>
    <row r="629" spans="1:11" ht="32.25" thickBot="1">
      <c r="A629" s="4" t="s">
        <v>24</v>
      </c>
      <c r="B629" s="9">
        <v>2</v>
      </c>
      <c r="C629" s="9"/>
      <c r="D629" s="9">
        <v>1</v>
      </c>
      <c r="E629" s="9"/>
      <c r="F629" s="9">
        <v>1</v>
      </c>
      <c r="G629" s="9"/>
      <c r="H629" s="9">
        <v>1</v>
      </c>
      <c r="I629" s="9"/>
      <c r="J629" s="9">
        <f t="shared" si="10"/>
        <v>1.25</v>
      </c>
      <c r="K629" s="9"/>
    </row>
    <row r="630" spans="1:11" ht="32.25" thickBot="1">
      <c r="A630" s="4" t="s">
        <v>25</v>
      </c>
      <c r="B630" s="9">
        <v>1</v>
      </c>
      <c r="C630" s="9"/>
      <c r="D630" s="9">
        <v>1</v>
      </c>
      <c r="E630" s="9"/>
      <c r="F630" s="9">
        <v>1</v>
      </c>
      <c r="G630" s="9"/>
      <c r="H630" s="9">
        <v>1</v>
      </c>
      <c r="I630" s="9"/>
      <c r="J630" s="9">
        <f t="shared" si="10"/>
        <v>1</v>
      </c>
      <c r="K630" s="9"/>
    </row>
    <row r="631" spans="1:11" ht="16.5" thickBot="1">
      <c r="A631" s="4" t="s">
        <v>26</v>
      </c>
      <c r="B631" s="9">
        <v>2</v>
      </c>
      <c r="C631" s="9"/>
      <c r="D631" s="9">
        <v>2</v>
      </c>
      <c r="E631" s="9"/>
      <c r="F631" s="9">
        <v>1</v>
      </c>
      <c r="G631" s="9"/>
      <c r="H631" s="9">
        <v>2</v>
      </c>
      <c r="I631" s="9"/>
      <c r="J631" s="9">
        <f t="shared" si="10"/>
        <v>1.75</v>
      </c>
      <c r="K631" s="9"/>
    </row>
    <row r="632" spans="1:11" ht="32.25" thickBot="1">
      <c r="A632" s="4" t="s">
        <v>27</v>
      </c>
      <c r="B632" s="9"/>
      <c r="C632" s="9"/>
      <c r="D632" s="9"/>
      <c r="E632" s="9"/>
      <c r="F632" s="9"/>
      <c r="G632" s="9"/>
      <c r="H632" s="9"/>
      <c r="I632" s="9"/>
      <c r="J632" s="9">
        <f t="shared" si="10"/>
        <v>0</v>
      </c>
      <c r="K632" s="9"/>
    </row>
    <row r="633" spans="1:11" ht="16.5" thickBot="1">
      <c r="A633" s="4" t="s">
        <v>28</v>
      </c>
      <c r="B633" s="9">
        <v>1</v>
      </c>
      <c r="C633" s="9"/>
      <c r="D633" s="9">
        <v>1</v>
      </c>
      <c r="E633" s="9"/>
      <c r="F633" s="9">
        <v>1</v>
      </c>
      <c r="G633" s="9"/>
      <c r="H633" s="9">
        <v>1</v>
      </c>
      <c r="I633" s="9"/>
      <c r="J633" s="9">
        <f t="shared" si="10"/>
        <v>1</v>
      </c>
      <c r="K633" s="9"/>
    </row>
    <row r="634" spans="1:11" ht="32.25" thickBot="1">
      <c r="A634" s="4" t="s">
        <v>29</v>
      </c>
      <c r="B634" s="9">
        <v>1</v>
      </c>
      <c r="C634" s="9"/>
      <c r="D634" s="9">
        <v>1</v>
      </c>
      <c r="E634" s="9"/>
      <c r="F634" s="9">
        <v>1</v>
      </c>
      <c r="G634" s="9"/>
      <c r="H634" s="9">
        <v>1</v>
      </c>
      <c r="I634" s="9"/>
      <c r="J634" s="9">
        <f t="shared" si="10"/>
        <v>1</v>
      </c>
      <c r="K634" s="9"/>
    </row>
    <row r="635" spans="1:11" ht="16.5" thickBot="1">
      <c r="A635" s="4" t="s">
        <v>30</v>
      </c>
      <c r="B635" s="9">
        <v>1</v>
      </c>
      <c r="C635" s="9"/>
      <c r="D635" s="9">
        <v>1</v>
      </c>
      <c r="E635" s="9"/>
      <c r="F635" s="9">
        <v>1</v>
      </c>
      <c r="G635" s="9"/>
      <c r="H635" s="9">
        <v>1</v>
      </c>
      <c r="I635" s="9"/>
      <c r="J635" s="9">
        <f t="shared" si="10"/>
        <v>1</v>
      </c>
      <c r="K635" s="9"/>
    </row>
    <row r="636" spans="1:11" ht="16.5" thickBot="1">
      <c r="A636" s="4" t="s">
        <v>31</v>
      </c>
      <c r="B636" s="9">
        <v>1</v>
      </c>
      <c r="C636" s="9"/>
      <c r="D636" s="9">
        <v>1</v>
      </c>
      <c r="E636" s="9"/>
      <c r="F636" s="9">
        <v>1</v>
      </c>
      <c r="G636" s="9"/>
      <c r="H636" s="9">
        <v>1</v>
      </c>
      <c r="I636" s="9"/>
      <c r="J636" s="9">
        <f t="shared" si="10"/>
        <v>1</v>
      </c>
      <c r="K636" s="9"/>
    </row>
    <row r="637" spans="1:11" ht="32.25" thickBot="1">
      <c r="A637" s="4" t="s">
        <v>32</v>
      </c>
      <c r="B637" s="9">
        <v>1</v>
      </c>
      <c r="C637" s="9"/>
      <c r="D637" s="9">
        <v>2</v>
      </c>
      <c r="E637" s="9"/>
      <c r="F637" s="9">
        <v>1</v>
      </c>
      <c r="G637" s="9"/>
      <c r="H637" s="9">
        <v>1</v>
      </c>
      <c r="I637" s="9"/>
      <c r="J637" s="9">
        <f t="shared" si="10"/>
        <v>1.25</v>
      </c>
      <c r="K637" s="9"/>
    </row>
    <row r="638" spans="1:11" ht="32.25" thickBot="1">
      <c r="A638" s="4" t="s">
        <v>33</v>
      </c>
      <c r="B638" s="9">
        <v>1</v>
      </c>
      <c r="C638" s="9"/>
      <c r="D638" s="9">
        <v>2</v>
      </c>
      <c r="E638" s="9"/>
      <c r="F638" s="9">
        <v>1</v>
      </c>
      <c r="G638" s="9"/>
      <c r="H638" s="9">
        <v>2</v>
      </c>
      <c r="I638" s="9"/>
      <c r="J638" s="9">
        <f t="shared" si="10"/>
        <v>1.5</v>
      </c>
      <c r="K638" s="9"/>
    </row>
    <row r="639" spans="1:11" ht="16.5" thickBot="1">
      <c r="A639" s="4" t="s">
        <v>34</v>
      </c>
      <c r="B639" s="9"/>
      <c r="C639" s="9"/>
      <c r="D639" s="9"/>
      <c r="E639" s="9"/>
      <c r="F639" s="9"/>
      <c r="G639" s="9"/>
      <c r="H639" s="9"/>
      <c r="I639" s="9"/>
      <c r="J639" s="9">
        <f t="shared" si="10"/>
        <v>0</v>
      </c>
      <c r="K639" s="9"/>
    </row>
    <row r="640" spans="1:11" ht="16.5" thickBot="1">
      <c r="A640" s="4" t="s">
        <v>35</v>
      </c>
      <c r="B640" s="9">
        <v>1</v>
      </c>
      <c r="C640" s="9"/>
      <c r="D640" s="9">
        <v>1</v>
      </c>
      <c r="E640" s="9"/>
      <c r="F640" s="9">
        <v>1</v>
      </c>
      <c r="G640" s="9"/>
      <c r="H640" s="9">
        <v>1</v>
      </c>
      <c r="I640" s="9"/>
      <c r="J640" s="9">
        <f t="shared" si="10"/>
        <v>1</v>
      </c>
      <c r="K640" s="9"/>
    </row>
    <row r="641" spans="1:11" ht="16.5" thickBot="1">
      <c r="A641" s="4" t="s">
        <v>36</v>
      </c>
      <c r="B641" s="9">
        <v>1</v>
      </c>
      <c r="C641" s="9"/>
      <c r="D641" s="9">
        <v>1</v>
      </c>
      <c r="E641" s="9"/>
      <c r="F641" s="9">
        <v>1</v>
      </c>
      <c r="G641" s="9"/>
      <c r="H641" s="9">
        <v>1</v>
      </c>
      <c r="I641" s="9"/>
      <c r="J641" s="9">
        <f t="shared" si="10"/>
        <v>1</v>
      </c>
      <c r="K641" s="9"/>
    </row>
    <row r="642" spans="1:11" ht="16.5" thickBot="1">
      <c r="A642" s="4" t="s">
        <v>37</v>
      </c>
      <c r="B642" s="9">
        <v>1</v>
      </c>
      <c r="C642" s="9"/>
      <c r="D642" s="9">
        <v>1</v>
      </c>
      <c r="E642" s="9"/>
      <c r="F642" s="9">
        <v>1</v>
      </c>
      <c r="G642" s="9"/>
      <c r="H642" s="9">
        <v>1</v>
      </c>
      <c r="I642" s="9"/>
      <c r="J642" s="9">
        <f t="shared" si="10"/>
        <v>1</v>
      </c>
      <c r="K642" s="9"/>
    </row>
  </sheetData>
  <mergeCells count="81">
    <mergeCell ref="A1:M1"/>
    <mergeCell ref="A2:M2"/>
    <mergeCell ref="A3:A5"/>
    <mergeCell ref="B3:M3"/>
    <mergeCell ref="B4:C4"/>
    <mergeCell ref="D4:E4"/>
    <mergeCell ref="F4:G4"/>
    <mergeCell ref="H4:I4"/>
    <mergeCell ref="J4:K4"/>
    <mergeCell ref="L4:M4"/>
    <mergeCell ref="A31:M31"/>
    <mergeCell ref="B68:I68"/>
    <mergeCell ref="B69:C69"/>
    <mergeCell ref="D69:E69"/>
    <mergeCell ref="F69:G69"/>
    <mergeCell ref="H69:I69"/>
    <mergeCell ref="A134:A136"/>
    <mergeCell ref="B134:K134"/>
    <mergeCell ref="B135:C135"/>
    <mergeCell ref="D135:E135"/>
    <mergeCell ref="F135:G135"/>
    <mergeCell ref="H135:I135"/>
    <mergeCell ref="J135:K135"/>
    <mergeCell ref="A204:M204"/>
    <mergeCell ref="A205:A207"/>
    <mergeCell ref="B205:M205"/>
    <mergeCell ref="B206:C206"/>
    <mergeCell ref="D206:E206"/>
    <mergeCell ref="F206:G206"/>
    <mergeCell ref="H206:I206"/>
    <mergeCell ref="J206:K206"/>
    <mergeCell ref="L206:M206"/>
    <mergeCell ref="A276:A278"/>
    <mergeCell ref="B276:K276"/>
    <mergeCell ref="B277:C277"/>
    <mergeCell ref="D277:E277"/>
    <mergeCell ref="F277:G277"/>
    <mergeCell ref="H277:I277"/>
    <mergeCell ref="J277:K277"/>
    <mergeCell ref="A339:A341"/>
    <mergeCell ref="B339:K339"/>
    <mergeCell ref="B340:C340"/>
    <mergeCell ref="D340:E340"/>
    <mergeCell ref="F340:G340"/>
    <mergeCell ref="H340:I340"/>
    <mergeCell ref="J340:K340"/>
    <mergeCell ref="A407:K407"/>
    <mergeCell ref="A408:A410"/>
    <mergeCell ref="B408:K408"/>
    <mergeCell ref="B409:C409"/>
    <mergeCell ref="D409:E409"/>
    <mergeCell ref="F409:G409"/>
    <mergeCell ref="H409:I409"/>
    <mergeCell ref="J409:K409"/>
    <mergeCell ref="B473:M473"/>
    <mergeCell ref="B474:M474"/>
    <mergeCell ref="A475:A477"/>
    <mergeCell ref="B475:M475"/>
    <mergeCell ref="B476:C476"/>
    <mergeCell ref="D476:E476"/>
    <mergeCell ref="F476:G476"/>
    <mergeCell ref="H476:I476"/>
    <mergeCell ref="J476:K476"/>
    <mergeCell ref="L476:M476"/>
    <mergeCell ref="A541:L541"/>
    <mergeCell ref="A542:A544"/>
    <mergeCell ref="B542:B544"/>
    <mergeCell ref="C542:L542"/>
    <mergeCell ref="C543:D543"/>
    <mergeCell ref="E543:F543"/>
    <mergeCell ref="G543:H543"/>
    <mergeCell ref="I543:J543"/>
    <mergeCell ref="K543:L543"/>
    <mergeCell ref="A616:K616"/>
    <mergeCell ref="A617:A619"/>
    <mergeCell ref="B617:K617"/>
    <mergeCell ref="B618:C618"/>
    <mergeCell ref="D618:E618"/>
    <mergeCell ref="F618:G618"/>
    <mergeCell ref="H618:I618"/>
    <mergeCell ref="J618:K618"/>
  </mergeCells>
  <pageMargins left="0.19685039370078741" right="0.19685039370078741" top="0.39370078740157483" bottom="0.19685039370078741" header="0.31496062992125984" footer="0.31496062992125984"/>
  <pageSetup paperSize="9" scale="73" orientation="landscape" horizontalDpi="180" verticalDpi="180" r:id="rId1"/>
  <rowBreaks count="18" manualBreakCount="18">
    <brk id="28" max="12" man="1"/>
    <brk id="67" max="12" man="1"/>
    <brk id="133" max="12" man="1"/>
    <brk id="159" max="12" man="1"/>
    <brk id="203" max="12" man="1"/>
    <brk id="230" max="12" man="1"/>
    <brk id="275" max="12" man="1"/>
    <brk id="301" max="12" man="1"/>
    <brk id="338" max="12" man="1"/>
    <brk id="364" max="12" man="1"/>
    <brk id="406" max="12" man="1"/>
    <brk id="433" max="12" man="1"/>
    <brk id="474" max="12" man="1"/>
    <brk id="500" max="12" man="1"/>
    <brk id="540" max="12" man="1"/>
    <brk id="567" max="12" man="1"/>
    <brk id="615" max="12" man="1"/>
    <brk id="64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Лист1</vt:lpstr>
      <vt:lpstr>Лист1 (2)</vt:lpstr>
      <vt:lpstr>Лист1!_GoBack</vt:lpstr>
      <vt:lpstr>'Лист1 (2)'!_GoBack</vt:lpstr>
      <vt:lpstr>Лист1!_TOC_250033</vt:lpstr>
      <vt:lpstr>'Лист1 (2)'!_TOC_250033</vt:lpstr>
      <vt:lpstr>Лист1!_TOC_250034</vt:lpstr>
      <vt:lpstr>'Лист1 (2)'!_TOC_250034</vt:lpstr>
      <vt:lpstr>Лист1!_TOC_250035</vt:lpstr>
      <vt:lpstr>'Лист1 (2)'!_TOC_250035</vt:lpstr>
      <vt:lpstr>Лист1!_TOC_250036</vt:lpstr>
      <vt:lpstr>'Лист1 (2)'!_TOC_250036</vt:lpstr>
      <vt:lpstr>Лист1!_TOC_250037</vt:lpstr>
      <vt:lpstr>'Лист1 (2)'!_TOC_250037</vt:lpstr>
      <vt:lpstr>Лист1!_TOC_250038</vt:lpstr>
      <vt:lpstr>'Лист1 (2)'!_TOC_250038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2022-10-02T19:27:22Z</dcterms:modified>
</cp:coreProperties>
</file>